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5300" windowHeight="7680"/>
  </bookViews>
  <sheets>
    <sheet name="Data Collection From Districts" sheetId="2" r:id="rId1"/>
  </sheets>
  <externalReferences>
    <externalReference r:id="rId2"/>
    <externalReference r:id="rId3"/>
  </externalReferences>
  <definedNames>
    <definedName name="\P" localSheetId="0">'[1]Detailed Support'!#REF!</definedName>
    <definedName name="\P">'[2]Detailed Support'!#REF!</definedName>
    <definedName name="_1" localSheetId="0">'[1]Revenue Limit Summary'!#REF!</definedName>
    <definedName name="_1">'[2]Revenue Limit Summary'!#REF!</definedName>
    <definedName name="_2" localSheetId="0">'[1]Detailed Support'!#REF!</definedName>
    <definedName name="_2">'[2]Detailed Support'!#REF!</definedName>
    <definedName name="_3" localSheetId="0">'[1]Detailed Support'!#REF!</definedName>
    <definedName name="_3">'[2]Detailed Support'!#REF!</definedName>
    <definedName name="_4" localSheetId="0">'[1]Detailed Support'!#REF!</definedName>
    <definedName name="_4">'[2]Detailed Support'!#REF!</definedName>
    <definedName name="_5" localSheetId="0">'[1]Detailed Support'!#REF!</definedName>
    <definedName name="_5">'[2]Detailed Support'!#REF!</definedName>
    <definedName name="_6" localSheetId="0">'[1]Detailed Support'!#REF!</definedName>
    <definedName name="_6">'[2]Detailed Support'!#REF!</definedName>
    <definedName name="_E" localSheetId="0">'[1]Detailed Support'!#REF!</definedName>
    <definedName name="_E">'[2]Detailed Support'!#REF!</definedName>
    <definedName name="A" localSheetId="0">'[1]Detailed Support'!#REF!</definedName>
    <definedName name="A">'[2]Detailed Support'!#REF!</definedName>
    <definedName name="ADEDWKSH" localSheetId="0">'[1]Detailed Support'!#REF!</definedName>
    <definedName name="ADEDWKSH">'[2]Detailed Support'!#REF!</definedName>
    <definedName name="ADULTED" localSheetId="0">'[1]Detailed Support'!#REF!</definedName>
    <definedName name="ADULTED">'[2]Detailed Support'!#REF!</definedName>
    <definedName name="Algebra_Academy_7_8_Grades" localSheetId="0">'[1]Detailed Support'!#REF!</definedName>
    <definedName name="Algebra_Academy_7_8_Grades">'[2]Detailed Support'!#REF!</definedName>
    <definedName name="ALUM_ROCK" localSheetId="0">'[1]Revenue Limit Summary'!#REF!</definedName>
    <definedName name="ALUM_ROCK">'[2]Revenue Limit Summary'!#REF!</definedName>
    <definedName name="APAR" localSheetId="0">'[1]Detailed Support'!#REF!</definedName>
    <definedName name="APAR">'[2]Detailed Support'!#REF!</definedName>
    <definedName name="ATTACHB" localSheetId="0">'[1]Detailed Support'!#REF!</definedName>
    <definedName name="ATTACHB">'[2]Detailed Support'!#REF!</definedName>
    <definedName name="C_" localSheetId="0">'[1]Detailed Support'!#REF!</definedName>
    <definedName name="C_">'[2]Detailed Support'!#REF!</definedName>
    <definedName name="CAMPBELL" localSheetId="0">'[1]Detailed Support'!#REF!</definedName>
    <definedName name="CAMPBELL">'[2]Detailed Support'!#REF!</definedName>
    <definedName name="CategoricalCharterGrant" localSheetId="0">'[1]Detailed Support'!#REF!</definedName>
    <definedName name="CategoricalCharterGrant">'[2]Detailed Support'!#REF!</definedName>
    <definedName name="CONCURR" localSheetId="0">'[1]Detailed Support'!#REF!</definedName>
    <definedName name="CONCURR">'[2]Detailed Support'!#REF!</definedName>
    <definedName name="data_collection" localSheetId="0">'[1]Detailed Support'!#REF!</definedName>
    <definedName name="data_collection">'[2]Detailed Support'!#REF!</definedName>
    <definedName name="DATACOLL" localSheetId="0">'[1]Detailed Support'!#REF!</definedName>
    <definedName name="DATACOLL">'[2]Detailed Support'!#REF!</definedName>
    <definedName name="DC" localSheetId="0">'[1]Detailed Support'!#REF!</definedName>
    <definedName name="DC">'[2]Detailed Support'!#REF!</definedName>
    <definedName name="dd" localSheetId="0">'[1]Detailed Support'!#REF!</definedName>
    <definedName name="dd">'[2]Detailed Support'!#REF!</definedName>
    <definedName name="DU" localSheetId="0">'[1]Detailed Support'!#REF!</definedName>
    <definedName name="DU">'[2]Detailed Support'!#REF!</definedName>
    <definedName name="E" localSheetId="0">'[1]Detailed Support'!#REF!</definedName>
    <definedName name="E">'[2]Detailed Support'!#REF!</definedName>
    <definedName name="EASTSIDE" localSheetId="0">'[1]Detailed Support'!#REF!</definedName>
    <definedName name="EASTSIDE">'[2]Detailed Support'!#REF!</definedName>
    <definedName name="EastSideHSCharterEscuelaPopulare" localSheetId="0">'[1]Detailed Support'!#REF!</definedName>
    <definedName name="EastSideHSCharterEscuelaPopulare">'[2]Detailed Support'!#REF!</definedName>
    <definedName name="EastSideHSCharterLatinoCollegePrep" localSheetId="0">'[1]Detailed Support'!#REF!</definedName>
    <definedName name="EastSideHSCharterLatinoCollegePrep">'[2]Detailed Support'!#REF!</definedName>
    <definedName name="EastSideHSCharterMACSA" localSheetId="0">'[1]Detailed Support'!#REF!</definedName>
    <definedName name="EastSideHSCharterMACSA">'[2]Detailed Support'!#REF!</definedName>
    <definedName name="EastSideHSCharterSJConservation" localSheetId="0">'[1]Detailed Support'!#REF!</definedName>
    <definedName name="EastSideHSCharterSJConservation">'[2]Detailed Support'!#REF!</definedName>
    <definedName name="ELEM1" localSheetId="0">'[1]Detailed Support'!#REF!</definedName>
    <definedName name="ELEM1">'[2]Detailed Support'!#REF!</definedName>
    <definedName name="ELEM2" localSheetId="0">'[1]Detailed Support'!#REF!</definedName>
    <definedName name="ELEM2">'[2]Detailed Support'!#REF!</definedName>
    <definedName name="ELEM3" localSheetId="0">'[1]Detailed Support'!#REF!</definedName>
    <definedName name="ELEM3">'[2]Detailed Support'!#REF!</definedName>
    <definedName name="ElemSchools" localSheetId="0">#REF!</definedName>
    <definedName name="ElemSchools">#REF!</definedName>
    <definedName name="F" localSheetId="0">'[1]Detailed Support'!#REF!</definedName>
    <definedName name="F">'[2]Detailed Support'!#REF!</definedName>
    <definedName name="Form_R_ROC_P" localSheetId="0">'[1]Detailed Support'!#REF!</definedName>
    <definedName name="Form_R_ROC_P">'[2]Detailed Support'!#REF!</definedName>
    <definedName name="G" localSheetId="0">'[1]Detailed Support'!#REF!</definedName>
    <definedName name="G">'[2]Detailed Support'!#REF!</definedName>
    <definedName name="GilroyUnifiedCharterMACSAElPortal" localSheetId="0">'[1]Detailed Support'!#REF!</definedName>
    <definedName name="GilroyUnifiedCharterMACSAElPortal">'[2]Detailed Support'!#REF!</definedName>
    <definedName name="H" localSheetId="0">'[1]Detailed Support'!#REF!</definedName>
    <definedName name="H">'[2]Detailed Support'!#REF!</definedName>
    <definedName name="HIGH" localSheetId="0">'[1]Detailed Support'!#REF!</definedName>
    <definedName name="HIGH">'[2]Detailed Support'!#REF!</definedName>
    <definedName name="HighSchools" localSheetId="0">#REF!</definedName>
    <definedName name="HighSchools">#REF!</definedName>
    <definedName name="HollisterSanBenitoElem" localSheetId="0">'[1]Detailed Support'!#REF!</definedName>
    <definedName name="HollisterSanBenitoElem">'[2]Detailed Support'!#REF!</definedName>
    <definedName name="I" localSheetId="0">'[1]Detailed Support'!#REF!</definedName>
    <definedName name="I">'[2]Detailed Support'!#REF!</definedName>
    <definedName name="J" localSheetId="0">'[1]Detailed Support'!#REF!</definedName>
    <definedName name="J">'[2]Detailed Support'!#REF!</definedName>
    <definedName name="K_12_Deficit" localSheetId="0">'[1]Detailed Support'!#REF!</definedName>
    <definedName name="K_12_Deficit">'[2]Detailed Support'!#REF!</definedName>
    <definedName name="L" localSheetId="0">'[1]Detailed Support'!#REF!</definedName>
    <definedName name="L">'[2]Detailed Support'!#REF!</definedName>
    <definedName name="MACRO" localSheetId="0">'[1]Detailed Support'!#REF!</definedName>
    <definedName name="MACRO">'[2]Detailed Support'!#REF!</definedName>
    <definedName name="MENU" localSheetId="0">'[1]Detailed Support'!#REF!</definedName>
    <definedName name="MENU">'[2]Detailed Support'!#REF!</definedName>
    <definedName name="montebello" localSheetId="0">'[1]Detailed Support'!#REF!</definedName>
    <definedName name="montebello">'[2]Detailed Support'!#REF!</definedName>
    <definedName name="Montebello_Elem_Small_School_Allow" localSheetId="0">'[1]Detailed Support'!#REF!</definedName>
    <definedName name="Montebello_Elem_Small_School_Allow">'[2]Detailed Support'!#REF!</definedName>
    <definedName name="MONTEBELLO_F" localSheetId="0">'[1]Detailed Support'!#REF!</definedName>
    <definedName name="MONTEBELLO_F">'[2]Detailed Support'!#REF!</definedName>
    <definedName name="MorganHillCharterSouthValley" localSheetId="0">'[1]Detailed Support'!#REF!</definedName>
    <definedName name="MorganHillCharterSouthValley">'[2]Detailed Support'!#REF!</definedName>
    <definedName name="MorganHillUnifiedCharterAdventAcad" localSheetId="0">'[1]Detailed Support'!#REF!</definedName>
    <definedName name="MorganHillUnifiedCharterAdventAcad">'[2]Detailed Support'!#REF!</definedName>
    <definedName name="MT_VIEW" localSheetId="0">'[1]Detailed Support'!#REF!</definedName>
    <definedName name="MT_VIEW">'[2]Detailed Support'!#REF!</definedName>
    <definedName name="NEW_S" localSheetId="0">'[1]Detailed Support'!#REF!</definedName>
    <definedName name="NEW_S">'[2]Detailed Support'!#REF!</definedName>
    <definedName name="P" localSheetId="0">'[1]Detailed Support'!#REF!</definedName>
    <definedName name="P">'[2]Detailed Support'!#REF!</definedName>
    <definedName name="PERS" localSheetId="0">'[1]Revenue Limit Summary'!#REF!</definedName>
    <definedName name="PERS">'[2]Revenue Limit Summary'!#REF!</definedName>
    <definedName name="pp" localSheetId="0">'[1]Detailed Support'!#REF!</definedName>
    <definedName name="pp">'[2]Detailed Support'!#REF!</definedName>
    <definedName name="_xlnm.Print_Area" localSheetId="0">'Data Collection From Districts'!$A$1:$F$163</definedName>
    <definedName name="_xlnm.Print_Titles" localSheetId="0">'Data Collection From Districts'!$1:$4</definedName>
    <definedName name="PropertyTaxInputWorksheet1" localSheetId="0">'[1]Detailed Support'!#REF!</definedName>
    <definedName name="PropertyTaxInputWorksheet1">'[2]Detailed Support'!#REF!</definedName>
    <definedName name="PropTaxWorksheet1" localSheetId="0">'[1]Detailed Support'!#REF!</definedName>
    <definedName name="PropTaxWorksheet1">'[2]Detailed Support'!#REF!</definedName>
    <definedName name="Q" localSheetId="0">'[1]Detailed Support'!#REF!</definedName>
    <definedName name="Q">'[2]Detailed Support'!#REF!</definedName>
    <definedName name="R_" localSheetId="0">'[1]Detailed Support'!#REF!</definedName>
    <definedName name="R_">'[2]Detailed Support'!#REF!</definedName>
    <definedName name="R_Y" localSheetId="0">'[1]Detailed Support'!#REF!</definedName>
    <definedName name="R_Y">'[2]Detailed Support'!#REF!</definedName>
    <definedName name="S" localSheetId="0">'[1]Detailed Support'!#REF!</definedName>
    <definedName name="S">'[2]Detailed Support'!#REF!</definedName>
    <definedName name="sch_d" localSheetId="0">'[1]Detailed Support'!#REF!</definedName>
    <definedName name="sch_d">'[2]Detailed Support'!#REF!</definedName>
    <definedName name="Schedule_L" localSheetId="0">'[1]Detailed Support'!#REF!</definedName>
    <definedName name="Schedule_L">'[2]Detailed Support'!#REF!</definedName>
    <definedName name="STRS" localSheetId="0">'[1]Detailed Support'!#REF!</definedName>
    <definedName name="STRS">'[2]Detailed Support'!#REF!</definedName>
    <definedName name="T" localSheetId="0">'[1]Detailed Support'!#REF!</definedName>
    <definedName name="T">'[2]Detailed Support'!#REF!</definedName>
    <definedName name="U" localSheetId="0">'[1]Detailed Support'!#REF!</definedName>
    <definedName name="U">'[2]Detailed Support'!#REF!</definedName>
    <definedName name="UNIFIED" localSheetId="0">'[1]Detailed Support'!#REF!</definedName>
    <definedName name="UNIFIED">'[2]Detailed Support'!#REF!</definedName>
    <definedName name="UnifiedSchools" localSheetId="0">#REF!</definedName>
    <definedName name="UnifiedSchools">#REF!</definedName>
    <definedName name="V" localSheetId="0">'[1]Detailed Support'!#REF!</definedName>
    <definedName name="V">'[2]Detailed Support'!#REF!</definedName>
    <definedName name="whisman" localSheetId="0">'[1]Detailed Support'!#REF!</definedName>
    <definedName name="whisman">'[2]Detailed Support'!#REF!</definedName>
    <definedName name="Z" localSheetId="0">'[1]Detailed Support'!#REF!</definedName>
    <definedName name="Z">'[2]Detailed Support'!#REF!</definedName>
  </definedNames>
  <calcPr calcId="125725"/>
</workbook>
</file>

<file path=xl/calcChain.xml><?xml version="1.0" encoding="utf-8"?>
<calcChain xmlns="http://schemas.openxmlformats.org/spreadsheetml/2006/main">
  <c r="E19" i="2"/>
  <c r="E26"/>
  <c r="E27" s="1"/>
  <c r="E131"/>
  <c r="E104"/>
  <c r="E99"/>
  <c r="E92"/>
  <c r="E72"/>
  <c r="E71"/>
  <c r="E68"/>
  <c r="E46"/>
  <c r="E45"/>
  <c r="E44"/>
  <c r="E50" l="1"/>
  <c r="E51" s="1"/>
  <c r="E29"/>
  <c r="E52" s="1"/>
  <c r="E69" s="1"/>
  <c r="E73"/>
  <c r="E75" l="1"/>
  <c r="E77" s="1"/>
</calcChain>
</file>

<file path=xl/sharedStrings.xml><?xml version="1.0" encoding="utf-8"?>
<sst xmlns="http://schemas.openxmlformats.org/spreadsheetml/2006/main" count="237" uniqueCount="173">
  <si>
    <t>FOR FISCAL YEAR 2010-2011</t>
  </si>
  <si>
    <t>ANNUAL REVENUE LIMIT DATA COLLECTION</t>
  </si>
  <si>
    <t xml:space="preserve"> BASED ON ESTIMATED ACTUALS</t>
  </si>
  <si>
    <t>DISTRICT NAME</t>
  </si>
  <si>
    <t>DUE DATE: OCTOBER 1, 2011</t>
  </si>
  <si>
    <r>
      <t xml:space="preserve">Complete </t>
    </r>
    <r>
      <rPr>
        <b/>
        <u/>
        <sz val="14"/>
        <rFont val="Calibri"/>
        <family val="2"/>
        <scheme val="minor"/>
      </rPr>
      <t>ALL</t>
    </r>
    <r>
      <rPr>
        <b/>
        <sz val="14"/>
        <rFont val="Calibri"/>
        <family val="2"/>
        <scheme val="minor"/>
      </rPr>
      <t xml:space="preserve"> lines excluding those with formulas. If not applicable enter a </t>
    </r>
    <r>
      <rPr>
        <b/>
        <u/>
        <sz val="14"/>
        <rFont val="Calibri"/>
        <family val="2"/>
        <scheme val="minor"/>
      </rPr>
      <t>ZERO</t>
    </r>
    <r>
      <rPr>
        <b/>
        <sz val="14"/>
        <rFont val="Calibri"/>
        <family val="2"/>
        <scheme val="minor"/>
      </rPr>
      <t>.</t>
    </r>
  </si>
  <si>
    <t>RL LINE#</t>
  </si>
  <si>
    <t>Data ID</t>
  </si>
  <si>
    <t>Input Row</t>
  </si>
  <si>
    <t>Fiscal Year
2010-2011</t>
  </si>
  <si>
    <t>Prior Year Revenue Limit ADA  (2009-2010)</t>
  </si>
  <si>
    <t>Prior Year P-2 RL ADA (exclude NPS, Community Day, County Operated &amp; Charter Schools ADA)</t>
  </si>
  <si>
    <t>A-1</t>
  </si>
  <si>
    <t>A-2</t>
  </si>
  <si>
    <t>1. Do not included ADA for any pupil enrolled in a grade at the charter school if the district does not offer classes for pupils enrolled in that grade.</t>
  </si>
  <si>
    <t>2. For each pupil, the ADA may not be greater than the ADA reported for that pupil by the charter school in the current year.</t>
  </si>
  <si>
    <t>Prior Year P-2 ADA for pupils attending a non-charter school in the current year who attended a charter school sponsored by the district in the prior year.  The ADA may not be greater than the ADA reported for that pupil by the school district in the current year.</t>
  </si>
  <si>
    <t>A-3</t>
  </si>
  <si>
    <t>A-4</t>
  </si>
  <si>
    <t>A-5</t>
  </si>
  <si>
    <t>Plus:   Gain or Loss of Average Daily Attendance due to  a Reorganization or Transfer of Territory [If Loss show in "( )"].</t>
  </si>
  <si>
    <t>A-6</t>
  </si>
  <si>
    <t>Plus:   ADA Adjustment for a school whose funding status as a Schedule F, Necessary Small Elementary or High School has changed. [If Loss show in "(  )"].</t>
  </si>
  <si>
    <t>A-7</t>
  </si>
  <si>
    <t>A-8</t>
  </si>
  <si>
    <t>Current Year ADA (2010-11)</t>
  </si>
  <si>
    <t>A-9</t>
  </si>
  <si>
    <t>Small School ADA - Elementary</t>
  </si>
  <si>
    <t>A-10</t>
  </si>
  <si>
    <t>Small School ADA - High</t>
  </si>
  <si>
    <t>A-11</t>
  </si>
  <si>
    <t>Total Excluded ADA (A-10 + A-11)</t>
  </si>
  <si>
    <t>A-12</t>
  </si>
  <si>
    <t>Total Regular P-2 ADA (A-9 - A-12)</t>
  </si>
  <si>
    <t>A-13</t>
  </si>
  <si>
    <t>Total Adjusted Current Year ADA for the District</t>
  </si>
  <si>
    <t>ADA per EC 42238.5.  (Greater of Current or Prior Year)</t>
  </si>
  <si>
    <t>A-14</t>
  </si>
  <si>
    <t>Prior Year Charter School ADA (2009-10)</t>
  </si>
  <si>
    <t>A-15</t>
  </si>
  <si>
    <t>Current Year Charter School ADA (2010-11)</t>
  </si>
  <si>
    <t xml:space="preserve">ADA funded through the Block Grant (E.C. 47633) (Elementary or High School)   </t>
  </si>
  <si>
    <t>A-18</t>
  </si>
  <si>
    <t>ADA funded through the Block Grant (E.C. 47633)  (Unified School District) -  Resident</t>
  </si>
  <si>
    <t>A-19</t>
  </si>
  <si>
    <t>ADA funded through the Block Grant (E.C. 47633)  (Unified School District) -  Non-Resident</t>
  </si>
  <si>
    <t>A-20</t>
  </si>
  <si>
    <t>A-21</t>
  </si>
  <si>
    <t>A-22</t>
  </si>
  <si>
    <t>A-24</t>
  </si>
  <si>
    <t>A-25</t>
  </si>
  <si>
    <t>A-26</t>
  </si>
  <si>
    <t>Annual Nonpublic - Nonsectarian (NPS) School  ADA  Fr District Attendance Report; lines A-10</t>
  </si>
  <si>
    <t>B-1</t>
  </si>
  <si>
    <r>
      <t xml:space="preserve">Annual Nonpublic - Nonsectarian (NPS) School  </t>
    </r>
    <r>
      <rPr>
        <sz val="11"/>
        <color indexed="8"/>
        <rFont val="Calibri"/>
        <family val="2"/>
        <scheme val="minor"/>
      </rPr>
      <t xml:space="preserve">Extended Yr </t>
    </r>
    <r>
      <rPr>
        <sz val="11"/>
        <color indexed="12"/>
        <rFont val="Calibri"/>
        <family val="2"/>
        <scheme val="minor"/>
      </rPr>
      <t>ADA Fr District Attendance Report; line A-15</t>
    </r>
  </si>
  <si>
    <t>B-2</t>
  </si>
  <si>
    <t>Annual NPS LCI ADA A-11</t>
  </si>
  <si>
    <t>B-3</t>
  </si>
  <si>
    <r>
      <t xml:space="preserve">Annual </t>
    </r>
    <r>
      <rPr>
        <sz val="11"/>
        <color indexed="8"/>
        <rFont val="Calibri"/>
        <family val="2"/>
        <scheme val="minor"/>
      </rPr>
      <t xml:space="preserve">Extended Yr </t>
    </r>
    <r>
      <rPr>
        <sz val="11"/>
        <color indexed="12"/>
        <rFont val="Calibri"/>
        <family val="2"/>
        <scheme val="minor"/>
      </rPr>
      <t>NPS LCI ADA A-16</t>
    </r>
  </si>
  <si>
    <t>B-4</t>
  </si>
  <si>
    <t>Annual District Community School, from District Attendance Report; line A-12 &amp; A-13</t>
  </si>
  <si>
    <t>B-5</t>
  </si>
  <si>
    <t>Second Principal COE Community School ADA credited to the district.</t>
  </si>
  <si>
    <t>B-6</t>
  </si>
  <si>
    <t xml:space="preserve">Second Principal COE Special Day Class ADA credited to the district. </t>
  </si>
  <si>
    <t>B-7</t>
  </si>
  <si>
    <r>
      <t xml:space="preserve">Annual </t>
    </r>
    <r>
      <rPr>
        <sz val="11"/>
        <color indexed="8"/>
        <rFont val="Calibri"/>
        <family val="2"/>
        <scheme val="minor"/>
      </rPr>
      <t>Extended Yr</t>
    </r>
    <r>
      <rPr>
        <sz val="11"/>
        <color indexed="21"/>
        <rFont val="Calibri"/>
        <family val="2"/>
        <scheme val="minor"/>
      </rPr>
      <t xml:space="preserve"> COE Special Day Class ADA credited to the district.</t>
    </r>
  </si>
  <si>
    <t>B-8</t>
  </si>
  <si>
    <r>
      <t xml:space="preserve">Annual COE NPS ADA credited to the district </t>
    </r>
    <r>
      <rPr>
        <b/>
        <sz val="11"/>
        <color indexed="21"/>
        <rFont val="Calibri"/>
        <family val="2"/>
        <scheme val="minor"/>
      </rPr>
      <t>[E.C. 56366(a)(7)]</t>
    </r>
  </si>
  <si>
    <t>B-9</t>
  </si>
  <si>
    <r>
      <t xml:space="preserve">Annual </t>
    </r>
    <r>
      <rPr>
        <sz val="11"/>
        <color indexed="8"/>
        <rFont val="Calibri"/>
        <family val="2"/>
        <scheme val="minor"/>
      </rPr>
      <t xml:space="preserve">Extended Yr </t>
    </r>
    <r>
      <rPr>
        <sz val="11"/>
        <color indexed="21"/>
        <rFont val="Calibri"/>
        <family val="2"/>
        <scheme val="minor"/>
      </rPr>
      <t xml:space="preserve">COE NPS ADA credited to the district </t>
    </r>
    <r>
      <rPr>
        <b/>
        <sz val="11"/>
        <color indexed="21"/>
        <rFont val="Calibri"/>
        <family val="2"/>
        <scheme val="minor"/>
      </rPr>
      <t>[E.C. 56366(a)(7)]</t>
    </r>
  </si>
  <si>
    <t>B-10</t>
  </si>
  <si>
    <r>
      <t xml:space="preserve">Annual COE NPS LCI ADA credited to the district </t>
    </r>
    <r>
      <rPr>
        <b/>
        <sz val="11"/>
        <color indexed="21"/>
        <rFont val="Calibri"/>
        <family val="2"/>
        <scheme val="minor"/>
      </rPr>
      <t xml:space="preserve">[E.C. 56836.16] </t>
    </r>
  </si>
  <si>
    <t>B-11</t>
  </si>
  <si>
    <r>
      <t xml:space="preserve">Annual  </t>
    </r>
    <r>
      <rPr>
        <sz val="11"/>
        <color indexed="8"/>
        <rFont val="Calibri"/>
        <family val="2"/>
        <scheme val="minor"/>
      </rPr>
      <t xml:space="preserve">Extended Yr </t>
    </r>
    <r>
      <rPr>
        <sz val="11"/>
        <color indexed="21"/>
        <rFont val="Calibri"/>
        <family val="2"/>
        <scheme val="minor"/>
      </rPr>
      <t xml:space="preserve">COE NPS LCI ADA credited to the district </t>
    </r>
    <r>
      <rPr>
        <b/>
        <sz val="11"/>
        <color indexed="21"/>
        <rFont val="Calibri"/>
        <family val="2"/>
        <scheme val="minor"/>
      </rPr>
      <t>[E.C. 56836.16]</t>
    </r>
    <r>
      <rPr>
        <sz val="11"/>
        <color indexed="21"/>
        <rFont val="Calibri"/>
        <family val="2"/>
        <scheme val="minor"/>
      </rPr>
      <t>.</t>
    </r>
  </si>
  <si>
    <t>B-12</t>
  </si>
  <si>
    <t>Additional Revenue Limit ADA (B-1 through B-12)</t>
  </si>
  <si>
    <t>B-13</t>
  </si>
  <si>
    <t>Total Revenue Limit ADA (A-26 + B-13)</t>
  </si>
  <si>
    <t>C-1</t>
  </si>
  <si>
    <t>F-1</t>
  </si>
  <si>
    <t>CONTACT PERSON:</t>
  </si>
  <si>
    <t>Date :</t>
  </si>
  <si>
    <t>Estimated Class Size Penalties</t>
  </si>
  <si>
    <t>Community Redevelopment Funds (only include RDA dollars that impact RL calculation)</t>
  </si>
  <si>
    <t>A-1.0</t>
  </si>
  <si>
    <t>UI expenditures attributable to Charter Schools, if included in the amount above</t>
  </si>
  <si>
    <t>A-1.1</t>
  </si>
  <si>
    <t>Unemployment Insurance Expenditures, net (A-1.0 - A-1.1)</t>
  </si>
  <si>
    <t>Total Salaries, all funds, for employees covered by PERS employer contributions</t>
  </si>
  <si>
    <t>PERS Salaries attributable to Charter Schools (and included in the amount above)</t>
  </si>
  <si>
    <r>
      <t xml:space="preserve">Total Salaries, all funds, for employees covered by PERS employer contributions
</t>
    </r>
    <r>
      <rPr>
        <b/>
        <i/>
        <sz val="11"/>
        <rFont val="Calibri"/>
        <family val="2"/>
        <scheme val="minor"/>
      </rPr>
      <t>(Exclude Salaries for Block Grant Funded Charter School Personnel) (A-1.0 - A-1.1)</t>
    </r>
  </si>
  <si>
    <t xml:space="preserve">Positions supported totally by federal funds subject to supplanting restrictions. </t>
  </si>
  <si>
    <r>
      <t xml:space="preserve">Positions supported by funds received to fund the costs of any court-ordered desegregation program, if the order exists and is still in force </t>
    </r>
    <r>
      <rPr>
        <b/>
        <sz val="11"/>
        <color indexed="12"/>
        <rFont val="Calibri"/>
        <family val="2"/>
        <scheme val="minor"/>
      </rPr>
      <t>[E.C. 54203(a) (1)]</t>
    </r>
  </si>
  <si>
    <t>Charter School Block Grant Funding EHS</t>
  </si>
  <si>
    <t>CH/BG</t>
  </si>
  <si>
    <r>
      <t xml:space="preserve">Determining Charter School Block Grant Funding For A Charter School Whose Sponsoring District Is 
</t>
    </r>
    <r>
      <rPr>
        <sz val="11"/>
        <color indexed="10"/>
        <rFont val="Calibri"/>
        <family val="2"/>
        <scheme val="minor"/>
      </rPr>
      <t>An</t>
    </r>
    <r>
      <rPr>
        <sz val="11"/>
        <rFont val="Calibri"/>
        <family val="2"/>
        <scheme val="minor"/>
      </rPr>
      <t xml:space="preserve"> </t>
    </r>
    <r>
      <rPr>
        <sz val="11"/>
        <color indexed="10"/>
        <rFont val="Calibri"/>
        <family val="2"/>
        <scheme val="minor"/>
      </rPr>
      <t>Elementary Or High School District</t>
    </r>
  </si>
  <si>
    <t>General Purpose Entitlement</t>
  </si>
  <si>
    <t>(ADA from Charter School Attendance Report)</t>
  </si>
  <si>
    <t>Resident</t>
  </si>
  <si>
    <t>Kindergarten and Grades 1-3 Charter ADA</t>
  </si>
  <si>
    <t>Charter ADA in Grades 4-6</t>
  </si>
  <si>
    <t>Charter ADA in Grades 7-8</t>
  </si>
  <si>
    <t>Charter ADA in Grades 9-12</t>
  </si>
  <si>
    <t xml:space="preserve">Charter School Categorical Block Grant Funding </t>
  </si>
  <si>
    <t>CH/CAT_BG</t>
  </si>
  <si>
    <t>Determining The Charter School Categorical Block Grant Funding
For Charter Schools Funded Under The Block Grant</t>
  </si>
  <si>
    <t>Categorical per ADA Block Grant Funding</t>
  </si>
  <si>
    <r>
      <t xml:space="preserve">Grades K-12 Charter ADA </t>
    </r>
    <r>
      <rPr>
        <i/>
        <sz val="11"/>
        <rFont val="Calibri"/>
        <family val="2"/>
        <scheme val="minor"/>
      </rPr>
      <t>(from Charter School Attendance Report)</t>
    </r>
  </si>
  <si>
    <t>Economic Impact Aid Block Grant</t>
  </si>
  <si>
    <t>For Continuing Charters</t>
  </si>
  <si>
    <t>Economically  disadvantaged pupils - PY</t>
  </si>
  <si>
    <t>English language learners - PY</t>
  </si>
  <si>
    <t>Pupil Enrollment - PY</t>
  </si>
  <si>
    <t>For Newly Operational charters</t>
  </si>
  <si>
    <t>Economically  disadvantaged pupils - CY</t>
  </si>
  <si>
    <t>English language learners - CY</t>
  </si>
  <si>
    <t>C-2</t>
  </si>
  <si>
    <t>Pupil Enrollment - CY</t>
  </si>
  <si>
    <t>C-3</t>
  </si>
  <si>
    <t>Charter School Block Grant Funding Unified</t>
  </si>
  <si>
    <t>CH/BG/UNR/UR</t>
  </si>
  <si>
    <r>
      <t xml:space="preserve">Determining The Charter School Block Grant Funding For A Charter School Whose Sponsoring District Is 
</t>
    </r>
    <r>
      <rPr>
        <sz val="11"/>
        <color rgb="FFFF0000"/>
        <rFont val="Calibri"/>
        <family val="2"/>
        <scheme val="minor"/>
      </rPr>
      <t>A</t>
    </r>
    <r>
      <rPr>
        <sz val="11"/>
        <rFont val="Calibri"/>
        <family val="2"/>
        <scheme val="minor"/>
      </rPr>
      <t xml:space="preserve"> </t>
    </r>
    <r>
      <rPr>
        <sz val="11"/>
        <color indexed="10"/>
        <rFont val="Calibri"/>
        <family val="2"/>
        <scheme val="minor"/>
      </rPr>
      <t>Unified School District.</t>
    </r>
    <r>
      <rPr>
        <sz val="11"/>
        <rFont val="Calibri"/>
        <family val="2"/>
        <scheme val="minor"/>
      </rPr>
      <t xml:space="preserve">  Report ADA For Pupils Both </t>
    </r>
    <r>
      <rPr>
        <sz val="11"/>
        <color indexed="10"/>
        <rFont val="Calibri"/>
        <family val="2"/>
        <scheme val="minor"/>
      </rPr>
      <t>Residing</t>
    </r>
    <r>
      <rPr>
        <sz val="11"/>
        <rFont val="Calibri"/>
        <family val="2"/>
        <scheme val="minor"/>
      </rPr>
      <t xml:space="preserve"> and </t>
    </r>
    <r>
      <rPr>
        <sz val="11"/>
        <color indexed="10"/>
        <rFont val="Calibri"/>
        <family val="2"/>
        <scheme val="minor"/>
      </rPr>
      <t xml:space="preserve">Not Residing </t>
    </r>
    <r>
      <rPr>
        <sz val="11"/>
        <rFont val="Calibri"/>
        <family val="2"/>
        <scheme val="minor"/>
      </rPr>
      <t>In The Unified District</t>
    </r>
  </si>
  <si>
    <t>General Purpose Entitlement for Resident Pupils</t>
  </si>
  <si>
    <t>Charter ADA in K-12 SB 319 Unified Conversion for W. L. Bachrodt Elem Resident Pupils Only</t>
  </si>
  <si>
    <t>General Purpose Entitlement for Non-Resident Pupils</t>
  </si>
  <si>
    <t>Non-Resident</t>
  </si>
  <si>
    <t>C-5</t>
  </si>
  <si>
    <t>C-7</t>
  </si>
  <si>
    <t>Revenue Limit ADA (2010-11)</t>
  </si>
  <si>
    <t>CHARTER NAME</t>
  </si>
  <si>
    <t>2010-11 CHARTER SCHOOLS FUNDING WORKSHEET
Be sure to completed a separate worksheet for each eligible charter school</t>
  </si>
  <si>
    <t>A-16</t>
  </si>
  <si>
    <t>A-17</t>
  </si>
  <si>
    <t>A-23</t>
  </si>
  <si>
    <t>Miscellaneous Funds 50%</t>
  </si>
  <si>
    <r>
      <t>ADA funded through the Block Grant</t>
    </r>
    <r>
      <rPr>
        <b/>
        <sz val="11"/>
        <color indexed="21"/>
        <rFont val="Calibri"/>
        <family val="2"/>
        <scheme val="minor"/>
      </rPr>
      <t xml:space="preserve"> [E.C. 47633]</t>
    </r>
    <r>
      <rPr>
        <sz val="11"/>
        <color indexed="21"/>
        <rFont val="Calibri"/>
        <family val="2"/>
        <scheme val="minor"/>
      </rPr>
      <t xml:space="preserve"> (Countywide Charter School)</t>
    </r>
    <r>
      <rPr>
        <b/>
        <sz val="11"/>
        <color indexed="21"/>
        <rFont val="Calibri"/>
        <family val="2"/>
        <scheme val="minor"/>
      </rPr>
      <t xml:space="preserve"> [E.C. 47605.6]</t>
    </r>
  </si>
  <si>
    <r>
      <t>Prior Year P-2 ADA attributable to district resident pupils attending a non-charter school.  Report the ADA only if</t>
    </r>
    <r>
      <rPr>
        <u/>
        <sz val="11"/>
        <color indexed="12"/>
        <rFont val="Calibri"/>
        <family val="2"/>
        <scheme val="minor"/>
      </rPr>
      <t xml:space="preserve"> </t>
    </r>
    <r>
      <rPr>
        <b/>
        <u/>
        <sz val="11"/>
        <color indexed="12"/>
        <rFont val="Calibri"/>
        <family val="2"/>
        <scheme val="minor"/>
      </rPr>
      <t>ALL</t>
    </r>
    <r>
      <rPr>
        <u/>
        <sz val="11"/>
        <color indexed="12"/>
        <rFont val="Calibri"/>
        <family val="2"/>
        <scheme val="minor"/>
      </rPr>
      <t xml:space="preserve"> </t>
    </r>
    <r>
      <rPr>
        <sz val="11"/>
        <color indexed="12"/>
        <rFont val="Calibri"/>
        <family val="2"/>
        <scheme val="minor"/>
      </rPr>
      <t xml:space="preserve">the following conditions are met:  
           (1) The school operated as a non-charter school of the district in any year prior to prior year,
           (2) The school operated as a charter school of the district in prior year, </t>
    </r>
    <r>
      <rPr>
        <b/>
        <u/>
        <sz val="11"/>
        <color indexed="12"/>
        <rFont val="Calibri"/>
        <family val="2"/>
        <scheme val="minor"/>
      </rPr>
      <t>and</t>
    </r>
    <r>
      <rPr>
        <sz val="11"/>
        <color indexed="12"/>
        <rFont val="Calibri"/>
        <family val="2"/>
        <scheme val="minor"/>
      </rPr>
      <t xml:space="preserve">
           (3) The school operates as a non-charter school of the district in the current year.</t>
    </r>
  </si>
  <si>
    <r>
      <t>Less:  ADA adjustment for audit findings [If Loss show in "( )"]. [</t>
    </r>
    <r>
      <rPr>
        <b/>
        <sz val="11"/>
        <color indexed="12"/>
        <rFont val="Calibri"/>
        <family val="2"/>
        <scheme val="minor"/>
      </rPr>
      <t>E.C. 41344 (b)]</t>
    </r>
  </si>
  <si>
    <t>Total Prior Year P-2 ADA   ( A-1 +  A-4 - A-5 + A-6 + A-7)-(A-2 - A-3 (if A-2 - A-3&gt;0, otherwise 0))</t>
  </si>
  <si>
    <r>
      <t xml:space="preserve">P-2 ADA (exclude NPS, Community Day, County Operated &amp; Charter School ADA)
</t>
    </r>
    <r>
      <rPr>
        <i/>
        <sz val="11"/>
        <color indexed="12"/>
        <rFont val="Calibri"/>
        <family val="2"/>
        <scheme val="minor"/>
      </rPr>
      <t>P-2 Attendance Line B-6 LESS: Line A-10, A-11, A-12, A-13, A-15, and A-16</t>
    </r>
  </si>
  <si>
    <r>
      <t xml:space="preserve">ADA Funded through the Revenue Limit </t>
    </r>
    <r>
      <rPr>
        <b/>
        <sz val="11"/>
        <color indexed="12"/>
        <rFont val="Calibri"/>
        <family val="2"/>
        <scheme val="minor"/>
      </rPr>
      <t>[E.C. 42238]</t>
    </r>
    <r>
      <rPr>
        <sz val="11"/>
        <color indexed="12"/>
        <rFont val="Calibri"/>
        <family val="2"/>
        <scheme val="minor"/>
      </rPr>
      <t xml:space="preserve"> - Resident [All Charter Districts]</t>
    </r>
  </si>
  <si>
    <r>
      <t xml:space="preserve">ADA funded through the Revenue Limit </t>
    </r>
    <r>
      <rPr>
        <b/>
        <sz val="11"/>
        <color indexed="12"/>
        <rFont val="Calibri"/>
        <family val="2"/>
        <scheme val="minor"/>
      </rPr>
      <t>(E.C. 42238)</t>
    </r>
    <r>
      <rPr>
        <sz val="11"/>
        <color indexed="12"/>
        <rFont val="Calibri"/>
        <family val="2"/>
        <scheme val="minor"/>
      </rPr>
      <t xml:space="preserve"> Resident; [All Charter Districts] </t>
    </r>
  </si>
  <si>
    <r>
      <t xml:space="preserve">ADA funded through the Revenue Limit </t>
    </r>
    <r>
      <rPr>
        <b/>
        <sz val="11"/>
        <color indexed="12"/>
        <rFont val="Calibri"/>
        <family val="2"/>
        <scheme val="minor"/>
      </rPr>
      <t xml:space="preserve">(E.C. 42238) </t>
    </r>
    <r>
      <rPr>
        <sz val="11"/>
        <color indexed="12"/>
        <rFont val="Calibri"/>
        <family val="2"/>
        <scheme val="minor"/>
      </rPr>
      <t xml:space="preserve">Non- Resident; [All Charter Districts]  </t>
    </r>
  </si>
  <si>
    <r>
      <t>ADA funded through the Block Grant</t>
    </r>
    <r>
      <rPr>
        <b/>
        <sz val="11"/>
        <color indexed="12"/>
        <rFont val="Calibri"/>
        <family val="2"/>
        <scheme val="minor"/>
      </rPr>
      <t xml:space="preserve"> (E.C. 47633)</t>
    </r>
    <r>
      <rPr>
        <sz val="11"/>
        <color indexed="12"/>
        <rFont val="Calibri"/>
        <family val="2"/>
        <scheme val="minor"/>
      </rPr>
      <t xml:space="preserve"> (Unified School District) - Resident </t>
    </r>
    <r>
      <rPr>
        <b/>
        <sz val="11"/>
        <color indexed="12"/>
        <rFont val="Calibri"/>
        <family val="2"/>
        <scheme val="minor"/>
      </rPr>
      <t xml:space="preserve">[E.C. 47660] </t>
    </r>
  </si>
  <si>
    <r>
      <t>ADA funded through the Block Grant</t>
    </r>
    <r>
      <rPr>
        <b/>
        <sz val="11"/>
        <color indexed="12"/>
        <rFont val="Calibri"/>
        <family val="2"/>
        <scheme val="minor"/>
      </rPr>
      <t xml:space="preserve"> (E.C. 47633)</t>
    </r>
    <r>
      <rPr>
        <sz val="11"/>
        <color indexed="12"/>
        <rFont val="Calibri"/>
        <family val="2"/>
        <scheme val="minor"/>
      </rPr>
      <t xml:space="preserve"> (County Office </t>
    </r>
    <r>
      <rPr>
        <b/>
        <sz val="11"/>
        <color indexed="12"/>
        <rFont val="Calibri"/>
        <family val="2"/>
        <scheme val="minor"/>
      </rPr>
      <t>[E.C.1981(b)])</t>
    </r>
  </si>
  <si>
    <t>Total P-2 Block Grant Charter School ADA (A-18 through A-23)</t>
  </si>
  <si>
    <t>Total P-2 Charter School ADA [(Greater of A-15 or A-16) + A-17 + A-24]</t>
  </si>
  <si>
    <t>Regular ADA  (Includes Charter Revenue Limit ADA and Block Grant Unified Resident ADA);
(A-14 + (Greater of A-15 or A-16) + A-17 + A-21)</t>
  </si>
  <si>
    <t>ADA Obtained from SCCOE Attendance Reports</t>
  </si>
  <si>
    <t>Small School Funded ADA</t>
  </si>
  <si>
    <r>
      <t xml:space="preserve">Small School  ADA - Elementary </t>
    </r>
    <r>
      <rPr>
        <b/>
        <i/>
        <sz val="11"/>
        <rFont val="Calibri"/>
        <family val="2"/>
        <scheme val="minor"/>
      </rPr>
      <t>(obtained from attendance reports)</t>
    </r>
  </si>
  <si>
    <t>D-1</t>
  </si>
  <si>
    <r>
      <t xml:space="preserve">Small School  ADA - High </t>
    </r>
    <r>
      <rPr>
        <b/>
        <i/>
        <sz val="11"/>
        <rFont val="Calibri"/>
        <family val="2"/>
        <scheme val="minor"/>
      </rPr>
      <t>(obtained from attendance reports)</t>
    </r>
  </si>
  <si>
    <t>D-2</t>
  </si>
  <si>
    <t>Total Small School ADA (D-1 + D-2)</t>
  </si>
  <si>
    <t>D-3</t>
  </si>
  <si>
    <t>Total District ADA (C-1 + D-3)</t>
  </si>
  <si>
    <t>E-1</t>
  </si>
  <si>
    <t>Total District and Charter ADA (A-18 + A-19 + A-20 + A-22+ A-23 + E-1)</t>
  </si>
  <si>
    <r>
      <t xml:space="preserve">Provide </t>
    </r>
    <r>
      <rPr>
        <b/>
        <u/>
        <sz val="11"/>
        <color indexed="12"/>
        <rFont val="Calibri"/>
        <family val="2"/>
        <scheme val="minor"/>
      </rPr>
      <t>Total</t>
    </r>
    <r>
      <rPr>
        <sz val="11"/>
        <color indexed="12"/>
        <rFont val="Calibri"/>
        <family val="2"/>
        <scheme val="minor"/>
      </rPr>
      <t xml:space="preserve"> Unemployment Insurance Expenditure </t>
    </r>
    <r>
      <rPr>
        <b/>
        <i/>
        <sz val="11"/>
        <color indexed="12"/>
        <rFont val="Calibri"/>
        <family val="2"/>
        <scheme val="minor"/>
      </rPr>
      <t>(see bulletin for more detail)</t>
    </r>
  </si>
  <si>
    <t>Local Property Taxes (exclude amounts of components below)</t>
  </si>
  <si>
    <t>SERAF Adjustment (based on property tax schedules provided by Controller's Office)</t>
  </si>
  <si>
    <t>Local Revenue Subtotal (A-1 + A-2 + A-3 + A-4)</t>
  </si>
  <si>
    <r>
      <t xml:space="preserve">Positions supported, to the extent employer contributions do not exceed $25,000 by any single educational agency, positions supported by a non-General Fund revenue source determined to be properly excludable by SPI </t>
    </r>
    <r>
      <rPr>
        <b/>
        <sz val="11"/>
        <color indexed="12"/>
        <rFont val="Calibri"/>
        <family val="2"/>
        <scheme val="minor"/>
      </rPr>
      <t>[Ed Code 42238.12(a)(4)(C)]</t>
    </r>
    <r>
      <rPr>
        <sz val="11"/>
        <color indexed="12"/>
        <rFont val="Calibri"/>
        <family val="2"/>
        <scheme val="minor"/>
      </rPr>
      <t xml:space="preserve">  Note:  This amount cannot exceed $233,492 for 2010-2011.</t>
    </r>
  </si>
  <si>
    <t>Class Size Penalties (2010-11)</t>
  </si>
  <si>
    <t>Unemployment Insurance Expenditures (2010-11)</t>
  </si>
  <si>
    <t>School District Local Revenue (2010-11)</t>
  </si>
  <si>
    <t>Public Employees Retirement System (PERS) (2010-11)</t>
  </si>
  <si>
    <t>Total Salaries to be excluded (2010-11)</t>
  </si>
  <si>
    <t>ADA to be Excluded from Current Year's ADA Calculation (2010-11)</t>
  </si>
  <si>
    <r>
      <t xml:space="preserve">Less: Prior Year P-2 ADA (Average Daily Attendance) for pupils attending a charter school sponsored by the district in the current year who attended a non-charter school of the district in the prior yr.
</t>
    </r>
    <r>
      <rPr>
        <b/>
        <sz val="11"/>
        <color indexed="12"/>
        <rFont val="Calibri"/>
        <family val="2"/>
        <scheme val="minor"/>
      </rPr>
      <t>[E.C. 42238.51]</t>
    </r>
  </si>
  <si>
    <t>PHONE NUMBER:</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</si>
</sst>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0.0000_);\(#,##0.0000\)"/>
    <numFmt numFmtId="168" formatCode="_(&quot;$&quot;* #,##0_);_(&quot;$&quot;* \(#,##0\);_(&quot;$&quot;* &quot;-&quot;??_);_(@_)"/>
  </numFmts>
  <fonts count="37">
    <font>
      <sz val="10"/>
      <name val="MS Sans Serif"/>
      <family val="2"/>
    </font>
    <font>
      <sz val="11"/>
      <color rgb="FFFF0000"/>
      <name val="Calibri"/>
      <family val="2"/>
      <scheme val="minor"/>
    </font>
    <font>
      <b/>
      <sz val="14"/>
      <color indexed="12"/>
      <name val="Calibri"/>
      <family val="2"/>
      <scheme val="minor"/>
    </font>
    <font>
      <sz val="11"/>
      <name val="Calibri"/>
      <family val="2"/>
      <scheme val="minor"/>
    </font>
    <font>
      <b/>
      <sz val="11"/>
      <name val="Calibri"/>
      <family val="2"/>
      <scheme val="minor"/>
    </font>
    <font>
      <b/>
      <sz val="11"/>
      <color indexed="12"/>
      <name val="Calibri"/>
      <family val="2"/>
      <scheme val="minor"/>
    </font>
    <font>
      <sz val="10"/>
      <name val="Courier"/>
      <family val="3"/>
    </font>
    <font>
      <b/>
      <sz val="11"/>
      <color indexed="10"/>
      <name val="Calibri"/>
      <family val="2"/>
      <scheme val="minor"/>
    </font>
    <font>
      <b/>
      <sz val="14"/>
      <name val="Calibri"/>
      <family val="2"/>
      <scheme val="minor"/>
    </font>
    <font>
      <b/>
      <u/>
      <sz val="14"/>
      <name val="Calibri"/>
      <family val="2"/>
      <scheme val="minor"/>
    </font>
    <font>
      <sz val="11"/>
      <color indexed="12"/>
      <name val="Calibri"/>
      <family val="2"/>
      <scheme val="minor"/>
    </font>
    <font>
      <sz val="11"/>
      <color indexed="10"/>
      <name val="Calibri"/>
      <family val="2"/>
      <scheme val="minor"/>
    </font>
    <font>
      <sz val="11"/>
      <color indexed="8"/>
      <name val="Calibri"/>
      <family val="2"/>
      <scheme val="minor"/>
    </font>
    <font>
      <sz val="11"/>
      <color indexed="56"/>
      <name val="Calibri"/>
      <family val="2"/>
      <scheme val="minor"/>
    </font>
    <font>
      <sz val="10"/>
      <name val="Helv"/>
    </font>
    <font>
      <u/>
      <sz val="11"/>
      <color indexed="12"/>
      <name val="Calibri"/>
      <family val="2"/>
      <scheme val="minor"/>
    </font>
    <font>
      <b/>
      <sz val="11"/>
      <color indexed="8"/>
      <name val="Calibri"/>
      <family val="2"/>
      <scheme val="minor"/>
    </font>
    <font>
      <b/>
      <sz val="11"/>
      <color rgb="FFFF0000"/>
      <name val="Calibri"/>
      <family val="2"/>
      <scheme val="minor"/>
    </font>
    <font>
      <b/>
      <sz val="11"/>
      <color indexed="21"/>
      <name val="Calibri"/>
      <family val="2"/>
      <scheme val="minor"/>
    </font>
    <font>
      <sz val="11"/>
      <color indexed="21"/>
      <name val="Calibri"/>
      <family val="2"/>
      <scheme val="minor"/>
    </font>
    <font>
      <b/>
      <sz val="12"/>
      <color indexed="10"/>
      <name val="Arial"/>
      <family val="2"/>
    </font>
    <font>
      <sz val="12"/>
      <color indexed="10"/>
      <name val="Arial"/>
      <family val="2"/>
    </font>
    <font>
      <sz val="10"/>
      <color indexed="10"/>
      <name val="Helv"/>
    </font>
    <font>
      <b/>
      <i/>
      <sz val="11"/>
      <name val="Calibri"/>
      <family val="2"/>
      <scheme val="minor"/>
    </font>
    <font>
      <b/>
      <sz val="10"/>
      <color indexed="10"/>
      <name val="Helv"/>
    </font>
    <font>
      <b/>
      <sz val="14"/>
      <color indexed="10"/>
      <name val="Calibri"/>
      <family val="2"/>
      <scheme val="minor"/>
    </font>
    <font>
      <b/>
      <sz val="12"/>
      <color indexed="10"/>
      <name val="Calibri"/>
      <family val="2"/>
      <scheme val="minor"/>
    </font>
    <font>
      <sz val="12"/>
      <color indexed="10"/>
      <name val="Calibri"/>
      <family val="2"/>
      <scheme val="minor"/>
    </font>
    <font>
      <i/>
      <sz val="11"/>
      <name val="Calibri"/>
      <family val="2"/>
      <scheme val="minor"/>
    </font>
    <font>
      <b/>
      <i/>
      <sz val="12"/>
      <color indexed="10"/>
      <name val="Calibri"/>
      <family val="2"/>
      <scheme val="minor"/>
    </font>
    <font>
      <sz val="10"/>
      <name val="Arial"/>
      <family val="2"/>
    </font>
    <font>
      <b/>
      <i/>
      <sz val="14"/>
      <name val="Calibri"/>
      <family val="2"/>
      <scheme val="minor"/>
    </font>
    <font>
      <sz val="10"/>
      <name val="MS Sans Serif"/>
      <family val="2"/>
    </font>
    <font>
      <sz val="10"/>
      <name val="MS Sans Serif"/>
      <family val="2"/>
    </font>
    <font>
      <b/>
      <u/>
      <sz val="11"/>
      <color indexed="12"/>
      <name val="Calibri"/>
      <family val="2"/>
      <scheme val="minor"/>
    </font>
    <font>
      <i/>
      <sz val="11"/>
      <color indexed="12"/>
      <name val="Calibri"/>
      <family val="2"/>
      <scheme val="minor"/>
    </font>
    <font>
      <b/>
      <i/>
      <sz val="11"/>
      <color indexed="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1">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bottom/>
      <diagonal/>
    </border>
  </borders>
  <cellStyleXfs count="16">
    <xf numFmtId="0" fontId="0" fillId="0" borderId="0"/>
    <xf numFmtId="37" fontId="6" fillId="0" borderId="0"/>
    <xf numFmtId="8" fontId="14" fillId="0" borderId="0" applyFont="0" applyFill="0" applyBorder="0" applyAlignment="0" applyProtection="0"/>
    <xf numFmtId="4" fontId="14" fillId="0" borderId="0" applyFont="0" applyFill="0" applyBorder="0" applyAlignment="0" applyProtection="0"/>
    <xf numFmtId="43" fontId="30" fillId="0" borderId="0" applyFont="0" applyFill="0" applyBorder="0" applyAlignment="0" applyProtection="0"/>
    <xf numFmtId="37" fontId="6" fillId="0" borderId="0"/>
    <xf numFmtId="0" fontId="30" fillId="0" borderId="0"/>
    <xf numFmtId="9" fontId="14" fillId="0" borderId="0" applyFont="0" applyFill="0" applyBorder="0" applyAlignment="0" applyProtection="0"/>
    <xf numFmtId="0" fontId="33" fillId="0" borderId="0"/>
    <xf numFmtId="40" fontId="32" fillId="0" borderId="0" applyFont="0" applyFill="0" applyBorder="0" applyAlignment="0" applyProtection="0"/>
    <xf numFmtId="0" fontId="32" fillId="0" borderId="0"/>
    <xf numFmtId="37" fontId="6"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cellStyleXfs>
  <cellXfs count="208">
    <xf numFmtId="0" fontId="0" fillId="0" borderId="0" xfId="0"/>
    <xf numFmtId="37" fontId="5" fillId="0" borderId="0" xfId="0" applyNumberFormat="1" applyFont="1" applyFill="1"/>
    <xf numFmtId="37" fontId="3" fillId="0" borderId="0" xfId="0" applyNumberFormat="1" applyFont="1" applyFill="1" applyAlignment="1">
      <alignment horizontal="center" vertical="center" wrapText="1"/>
    </xf>
    <xf numFmtId="37" fontId="7" fillId="0" borderId="0" xfId="0" quotePrefix="1" applyNumberFormat="1" applyFont="1" applyFill="1" applyBorder="1" applyAlignment="1" applyProtection="1">
      <alignment horizontal="center" vertical="center" wrapText="1"/>
      <protection locked="0"/>
    </xf>
    <xf numFmtId="37" fontId="13" fillId="0" borderId="9" xfId="0" applyNumberFormat="1" applyFont="1" applyFill="1" applyBorder="1"/>
    <xf numFmtId="37" fontId="4" fillId="0" borderId="0" xfId="0" applyNumberFormat="1" applyFont="1" applyFill="1"/>
    <xf numFmtId="37" fontId="3" fillId="0" borderId="0" xfId="0" applyNumberFormat="1" applyFont="1" applyFill="1" applyBorder="1" applyProtection="1">
      <protection locked="0"/>
    </xf>
    <xf numFmtId="37" fontId="10" fillId="0" borderId="9" xfId="0" quotePrefix="1" applyNumberFormat="1" applyFont="1" applyFill="1" applyBorder="1" applyAlignment="1" applyProtection="1">
      <alignment horizontal="center"/>
      <protection locked="0"/>
    </xf>
    <xf numFmtId="37" fontId="12" fillId="0" borderId="0" xfId="0" applyNumberFormat="1" applyFont="1" applyFill="1" applyBorder="1" applyProtection="1">
      <protection locked="0"/>
    </xf>
    <xf numFmtId="37" fontId="12" fillId="0" borderId="0" xfId="0" applyNumberFormat="1" applyFont="1" applyFill="1" applyBorder="1"/>
    <xf numFmtId="37" fontId="12" fillId="0" borderId="0" xfId="0" applyNumberFormat="1" applyFont="1" applyFill="1"/>
    <xf numFmtId="37" fontId="10" fillId="0" borderId="0" xfId="0" applyNumberFormat="1" applyFont="1" applyFill="1" applyBorder="1" applyAlignment="1" applyProtection="1">
      <alignment wrapText="1"/>
      <protection locked="0"/>
    </xf>
    <xf numFmtId="37" fontId="10" fillId="0" borderId="0" xfId="0" applyNumberFormat="1" applyFont="1" applyFill="1" applyBorder="1" applyAlignment="1" applyProtection="1">
      <alignment horizontal="left" wrapText="1" indent="3"/>
      <protection locked="0"/>
    </xf>
    <xf numFmtId="37" fontId="3" fillId="0" borderId="9" xfId="0" applyNumberFormat="1" applyFont="1" applyFill="1" applyBorder="1" applyAlignment="1" applyProtection="1">
      <alignment horizontal="center"/>
      <protection locked="0"/>
    </xf>
    <xf numFmtId="37" fontId="11" fillId="0" borderId="9" xfId="0" applyNumberFormat="1" applyFont="1" applyFill="1" applyBorder="1" applyAlignment="1" applyProtection="1">
      <alignment horizontal="center"/>
      <protection locked="0"/>
    </xf>
    <xf numFmtId="37" fontId="3" fillId="0" borderId="9" xfId="0" applyNumberFormat="1" applyFont="1" applyFill="1" applyBorder="1"/>
    <xf numFmtId="37" fontId="10" fillId="0" borderId="9" xfId="0" applyNumberFormat="1" applyFont="1" applyFill="1" applyBorder="1" applyAlignment="1" applyProtection="1">
      <alignment horizontal="center"/>
      <protection locked="0"/>
    </xf>
    <xf numFmtId="37" fontId="4" fillId="0" borderId="0" xfId="0" quotePrefix="1" applyNumberFormat="1" applyFont="1" applyFill="1" applyBorder="1" applyAlignment="1" applyProtection="1">
      <alignment horizontal="left" vertical="center" wrapText="1"/>
      <protection locked="0"/>
    </xf>
    <xf numFmtId="37" fontId="4" fillId="0" borderId="9" xfId="0" quotePrefix="1" applyNumberFormat="1" applyFont="1" applyFill="1" applyBorder="1" applyAlignment="1" applyProtection="1">
      <alignment horizontal="center"/>
      <protection locked="0"/>
    </xf>
    <xf numFmtId="165" fontId="16" fillId="0" borderId="9" xfId="0" applyNumberFormat="1" applyFont="1" applyFill="1" applyBorder="1" applyAlignment="1" applyProtection="1">
      <alignment horizontal="center"/>
      <protection locked="0"/>
    </xf>
    <xf numFmtId="39" fontId="16" fillId="0" borderId="13" xfId="0" applyNumberFormat="1" applyFont="1" applyFill="1" applyBorder="1" applyAlignment="1"/>
    <xf numFmtId="37" fontId="4" fillId="0" borderId="0" xfId="0" applyNumberFormat="1" applyFont="1" applyFill="1" applyBorder="1"/>
    <xf numFmtId="37" fontId="3" fillId="0" borderId="9" xfId="0" quotePrefix="1" applyNumberFormat="1" applyFont="1" applyFill="1" applyBorder="1" applyAlignment="1" applyProtection="1">
      <alignment horizontal="center"/>
      <protection locked="0"/>
    </xf>
    <xf numFmtId="165" fontId="12" fillId="0" borderId="9" xfId="0" applyNumberFormat="1" applyFont="1" applyFill="1" applyBorder="1" applyAlignment="1" applyProtection="1">
      <alignment horizontal="center"/>
      <protection locked="0"/>
    </xf>
    <xf numFmtId="37" fontId="3" fillId="0" borderId="0" xfId="0" applyNumberFormat="1" applyFont="1" applyFill="1" applyBorder="1"/>
    <xf numFmtId="37" fontId="10" fillId="0" borderId="0" xfId="0" quotePrefix="1" applyNumberFormat="1" applyFont="1" applyFill="1" applyBorder="1" applyAlignment="1" applyProtection="1">
      <alignment horizontal="left" vertical="center" wrapText="1"/>
      <protection locked="0"/>
    </xf>
    <xf numFmtId="39" fontId="10" fillId="0" borderId="13" xfId="0" applyNumberFormat="1" applyFont="1" applyFill="1" applyBorder="1" applyProtection="1">
      <protection locked="0"/>
    </xf>
    <xf numFmtId="37" fontId="10" fillId="0" borderId="0" xfId="0" applyNumberFormat="1" applyFont="1" applyFill="1"/>
    <xf numFmtId="37" fontId="7" fillId="0" borderId="0" xfId="1" applyFont="1" applyFill="1" applyBorder="1" applyAlignment="1" applyProtection="1">
      <alignment horizontal="center" vertical="center"/>
      <protection locked="0"/>
    </xf>
    <xf numFmtId="37" fontId="10" fillId="0" borderId="0" xfId="1" applyFont="1" applyFill="1" applyBorder="1" applyAlignment="1" applyProtection="1">
      <alignment horizontal="left" vertical="center" wrapText="1"/>
      <protection locked="0"/>
    </xf>
    <xf numFmtId="165" fontId="10" fillId="0" borderId="9" xfId="1" applyNumberFormat="1" applyFont="1" applyFill="1" applyBorder="1" applyAlignment="1" applyProtection="1">
      <alignment horizontal="center"/>
      <protection locked="0"/>
    </xf>
    <xf numFmtId="165" fontId="4" fillId="0" borderId="9" xfId="1" applyNumberFormat="1" applyFont="1" applyFill="1" applyBorder="1" applyAlignment="1" applyProtection="1">
      <alignment horizontal="center"/>
      <protection locked="0"/>
    </xf>
    <xf numFmtId="37" fontId="17" fillId="0" borderId="0" xfId="1" applyFont="1" applyFill="1" applyBorder="1" applyAlignment="1" applyProtection="1">
      <alignment horizontal="center" vertical="center" wrapText="1"/>
      <protection locked="0"/>
    </xf>
    <xf numFmtId="165" fontId="3" fillId="0" borderId="9" xfId="1" applyNumberFormat="1" applyFont="1" applyFill="1" applyBorder="1" applyAlignment="1" applyProtection="1">
      <alignment horizontal="center"/>
      <protection locked="0"/>
    </xf>
    <xf numFmtId="37" fontId="7" fillId="0" borderId="0" xfId="0" applyNumberFormat="1" applyFont="1" applyFill="1" applyBorder="1"/>
    <xf numFmtId="37" fontId="7" fillId="0" borderId="0" xfId="0" applyNumberFormat="1" applyFont="1" applyFill="1"/>
    <xf numFmtId="165" fontId="12" fillId="0" borderId="14" xfId="0" applyNumberFormat="1" applyFont="1" applyFill="1" applyBorder="1" applyAlignment="1" applyProtection="1">
      <alignment horizontal="center"/>
      <protection locked="0"/>
    </xf>
    <xf numFmtId="37" fontId="7" fillId="0" borderId="0" xfId="0" applyNumberFormat="1" applyFont="1" applyFill="1" applyBorder="1" applyAlignment="1" applyProtection="1">
      <alignment horizontal="center" vertical="center" wrapText="1"/>
      <protection locked="0"/>
    </xf>
    <xf numFmtId="165" fontId="11" fillId="0" borderId="14" xfId="0" applyNumberFormat="1" applyFont="1" applyFill="1" applyBorder="1" applyAlignment="1" applyProtection="1">
      <alignment horizontal="center"/>
      <protection locked="0"/>
    </xf>
    <xf numFmtId="39" fontId="11" fillId="0" borderId="9" xfId="0" applyNumberFormat="1" applyFont="1" applyFill="1" applyBorder="1" applyProtection="1"/>
    <xf numFmtId="37" fontId="11" fillId="0" borderId="0" xfId="0" applyNumberFormat="1" applyFont="1" applyFill="1" applyBorder="1"/>
    <xf numFmtId="37" fontId="11" fillId="0" borderId="0" xfId="0" applyNumberFormat="1" applyFont="1" applyFill="1"/>
    <xf numFmtId="37" fontId="12" fillId="0" borderId="0" xfId="0" quotePrefix="1" applyNumberFormat="1" applyFont="1" applyFill="1" applyBorder="1" applyAlignment="1" applyProtection="1">
      <alignment horizontal="left" vertical="center" wrapText="1"/>
      <protection locked="0"/>
    </xf>
    <xf numFmtId="165" fontId="10" fillId="0" borderId="14" xfId="0" applyNumberFormat="1" applyFont="1" applyFill="1" applyBorder="1" applyAlignment="1" applyProtection="1">
      <alignment horizontal="center"/>
      <protection locked="0"/>
    </xf>
    <xf numFmtId="39" fontId="10" fillId="0" borderId="9" xfId="0" applyNumberFormat="1" applyFont="1" applyFill="1" applyBorder="1" applyAlignment="1"/>
    <xf numFmtId="37" fontId="11" fillId="0" borderId="14" xfId="0" applyNumberFormat="1" applyFont="1" applyFill="1" applyBorder="1" applyAlignment="1" applyProtection="1">
      <alignment horizontal="center"/>
      <protection locked="0"/>
    </xf>
    <xf numFmtId="37" fontId="3" fillId="0" borderId="9" xfId="0" applyNumberFormat="1" applyFont="1" applyFill="1" applyBorder="1" applyAlignment="1"/>
    <xf numFmtId="37" fontId="16" fillId="0" borderId="0" xfId="0" quotePrefix="1" applyNumberFormat="1" applyFont="1" applyFill="1" applyBorder="1" applyAlignment="1" applyProtection="1">
      <alignment horizontal="left" vertical="justify" wrapText="1"/>
      <protection locked="0"/>
    </xf>
    <xf numFmtId="37" fontId="16" fillId="0" borderId="9" xfId="0" quotePrefix="1" applyNumberFormat="1" applyFont="1" applyFill="1" applyBorder="1" applyAlignment="1" applyProtection="1">
      <alignment horizontal="center"/>
      <protection locked="0"/>
    </xf>
    <xf numFmtId="37" fontId="16" fillId="0" borderId="0" xfId="0" applyNumberFormat="1" applyFont="1" applyFill="1" applyBorder="1"/>
    <xf numFmtId="37" fontId="16" fillId="0" borderId="0" xfId="0" applyNumberFormat="1" applyFont="1" applyFill="1"/>
    <xf numFmtId="39" fontId="4" fillId="0" borderId="13" xfId="0" applyNumberFormat="1" applyFont="1" applyFill="1" applyBorder="1" applyAlignment="1"/>
    <xf numFmtId="37" fontId="3" fillId="0" borderId="0" xfId="0" quotePrefix="1" applyNumberFormat="1" applyFont="1" applyFill="1" applyBorder="1" applyAlignment="1" applyProtection="1">
      <alignment horizontal="left" vertical="center" wrapText="1"/>
      <protection locked="0"/>
    </xf>
    <xf numFmtId="39" fontId="3" fillId="0" borderId="9" xfId="0" applyNumberFormat="1" applyFont="1" applyFill="1" applyBorder="1" applyProtection="1"/>
    <xf numFmtId="37" fontId="18" fillId="0" borderId="0" xfId="0" applyNumberFormat="1" applyFont="1" applyFill="1" applyBorder="1" applyAlignment="1" applyProtection="1">
      <alignment horizontal="center" vertical="center" wrapText="1"/>
      <protection locked="0"/>
    </xf>
    <xf numFmtId="37" fontId="19" fillId="0" borderId="0" xfId="0" quotePrefix="1" applyNumberFormat="1" applyFont="1" applyFill="1" applyBorder="1" applyAlignment="1" applyProtection="1">
      <alignment horizontal="left" vertical="center" wrapText="1"/>
      <protection locked="0"/>
    </xf>
    <xf numFmtId="37" fontId="20" fillId="0" borderId="0" xfId="0" quotePrefix="1" applyNumberFormat="1" applyFont="1" applyFill="1" applyBorder="1" applyAlignment="1" applyProtection="1">
      <alignment horizontal="left" vertical="center" wrapText="1"/>
      <protection locked="0"/>
    </xf>
    <xf numFmtId="37" fontId="21" fillId="0" borderId="9" xfId="0" quotePrefix="1" applyNumberFormat="1" applyFont="1" applyFill="1" applyBorder="1" applyAlignment="1" applyProtection="1">
      <alignment horizontal="center"/>
      <protection locked="0"/>
    </xf>
    <xf numFmtId="165" fontId="21" fillId="0" borderId="9" xfId="0" applyNumberFormat="1" applyFont="1" applyFill="1" applyBorder="1" applyAlignment="1" applyProtection="1">
      <alignment horizontal="center"/>
      <protection locked="0"/>
    </xf>
    <xf numFmtId="39" fontId="20" fillId="0" borderId="9" xfId="0" applyNumberFormat="1" applyFont="1" applyFill="1" applyBorder="1" applyProtection="1"/>
    <xf numFmtId="37" fontId="22" fillId="0" borderId="0" xfId="0" applyNumberFormat="1" applyFont="1" applyFill="1" applyBorder="1"/>
    <xf numFmtId="37" fontId="22" fillId="0" borderId="0" xfId="0" applyNumberFormat="1" applyFont="1" applyFill="1"/>
    <xf numFmtId="37" fontId="4" fillId="0" borderId="15" xfId="0" applyNumberFormat="1" applyFont="1" applyFill="1" applyBorder="1" applyProtection="1">
      <protection locked="0"/>
    </xf>
    <xf numFmtId="37" fontId="3" fillId="0" borderId="16" xfId="0" applyNumberFormat="1" applyFont="1" applyFill="1" applyBorder="1" applyAlignment="1" applyProtection="1">
      <alignment horizontal="center"/>
      <protection locked="0"/>
    </xf>
    <xf numFmtId="37" fontId="4" fillId="0" borderId="18" xfId="0" applyNumberFormat="1" applyFont="1" applyFill="1" applyBorder="1" applyProtection="1">
      <protection locked="0"/>
    </xf>
    <xf numFmtId="37" fontId="3" fillId="0" borderId="19" xfId="0" applyNumberFormat="1" applyFont="1" applyFill="1" applyBorder="1" applyAlignment="1" applyProtection="1">
      <alignment horizontal="center"/>
      <protection locked="0"/>
    </xf>
    <xf numFmtId="37" fontId="11" fillId="0" borderId="19" xfId="0" applyNumberFormat="1" applyFont="1" applyFill="1" applyBorder="1" applyAlignment="1" applyProtection="1">
      <alignment horizontal="center"/>
      <protection locked="0"/>
    </xf>
    <xf numFmtId="37" fontId="3" fillId="0" borderId="22" xfId="0" applyNumberFormat="1" applyFont="1" applyFill="1" applyBorder="1" applyAlignment="1" applyProtection="1">
      <alignment horizontal="center"/>
      <protection locked="0"/>
    </xf>
    <xf numFmtId="37" fontId="11" fillId="0" borderId="22" xfId="0" applyNumberFormat="1" applyFont="1" applyFill="1" applyBorder="1" applyAlignment="1" applyProtection="1">
      <alignment horizontal="center"/>
      <protection locked="0"/>
    </xf>
    <xf numFmtId="37" fontId="4" fillId="0" borderId="0" xfId="0" applyNumberFormat="1" applyFont="1" applyFill="1" applyBorder="1" applyProtection="1">
      <protection locked="0"/>
    </xf>
    <xf numFmtId="37" fontId="3" fillId="0" borderId="0" xfId="0" applyNumberFormat="1" applyFont="1" applyFill="1" applyBorder="1" applyAlignment="1" applyProtection="1">
      <alignment horizontal="center"/>
      <protection locked="0"/>
    </xf>
    <xf numFmtId="37" fontId="11" fillId="0" borderId="0" xfId="0" applyNumberFormat="1" applyFont="1" applyFill="1" applyBorder="1" applyAlignment="1" applyProtection="1">
      <alignment horizontal="center"/>
      <protection locked="0"/>
    </xf>
    <xf numFmtId="37" fontId="7" fillId="0" borderId="0" xfId="0" applyNumberFormat="1" applyFont="1" applyFill="1" applyBorder="1" applyAlignment="1" applyProtection="1">
      <alignment horizontal="center" vertical="center"/>
      <protection locked="0"/>
    </xf>
    <xf numFmtId="37" fontId="17" fillId="0" borderId="0" xfId="0" applyNumberFormat="1" applyFont="1" applyFill="1" applyBorder="1" applyAlignment="1" applyProtection="1">
      <alignment horizontal="center" wrapText="1"/>
      <protection locked="0"/>
    </xf>
    <xf numFmtId="37" fontId="10" fillId="0" borderId="0" xfId="0" applyNumberFormat="1" applyFont="1" applyFill="1" applyBorder="1" applyAlignment="1" applyProtection="1">
      <alignment horizontal="left" wrapText="1"/>
      <protection locked="0"/>
    </xf>
    <xf numFmtId="37" fontId="4" fillId="0" borderId="0" xfId="1" applyFont="1" applyFill="1" applyBorder="1" applyAlignment="1" applyProtection="1">
      <alignment horizontal="left" vertical="center"/>
      <protection locked="0"/>
    </xf>
    <xf numFmtId="165" fontId="4" fillId="0" borderId="9" xfId="0" applyNumberFormat="1" applyFont="1" applyFill="1" applyBorder="1" applyAlignment="1" applyProtection="1">
      <alignment horizontal="center"/>
      <protection locked="0"/>
    </xf>
    <xf numFmtId="37" fontId="7" fillId="0" borderId="0" xfId="0" quotePrefix="1" applyNumberFormat="1" applyFont="1" applyFill="1" applyBorder="1" applyAlignment="1" applyProtection="1">
      <alignment horizontal="center" vertical="center"/>
      <protection locked="0"/>
    </xf>
    <xf numFmtId="37" fontId="10" fillId="0" borderId="0" xfId="0" quotePrefix="1" applyNumberFormat="1" applyFont="1" applyFill="1" applyBorder="1" applyAlignment="1" applyProtection="1">
      <alignment horizontal="left" wrapText="1"/>
      <protection locked="0"/>
    </xf>
    <xf numFmtId="37" fontId="5" fillId="0" borderId="0" xfId="0" applyNumberFormat="1" applyFont="1" applyFill="1" applyAlignment="1"/>
    <xf numFmtId="37" fontId="4" fillId="0" borderId="0" xfId="1" quotePrefix="1" applyFont="1" applyFill="1" applyBorder="1" applyAlignment="1" applyProtection="1">
      <alignment horizontal="left" vertical="center" wrapText="1"/>
      <protection locked="0"/>
    </xf>
    <xf numFmtId="37" fontId="10" fillId="0" borderId="0" xfId="0" applyNumberFormat="1" applyFont="1" applyFill="1" applyBorder="1" applyAlignment="1" applyProtection="1">
      <alignment horizontal="left" vertical="center"/>
      <protection locked="0"/>
    </xf>
    <xf numFmtId="37" fontId="3" fillId="0" borderId="0" xfId="0" applyNumberFormat="1" applyFont="1" applyFill="1" applyBorder="1" applyAlignment="1" applyProtection="1">
      <alignment vertical="center"/>
      <protection locked="0"/>
    </xf>
    <xf numFmtId="37" fontId="24" fillId="0" borderId="0" xfId="0" applyNumberFormat="1" applyFont="1" applyFill="1" applyBorder="1"/>
    <xf numFmtId="37" fontId="24" fillId="0" borderId="0" xfId="0" applyNumberFormat="1" applyFont="1" applyFill="1"/>
    <xf numFmtId="37" fontId="14" fillId="0" borderId="0" xfId="0" applyNumberFormat="1" applyFont="1" applyFill="1" applyBorder="1"/>
    <xf numFmtId="37" fontId="14" fillId="0" borderId="0" xfId="0" applyNumberFormat="1" applyFont="1" applyFill="1"/>
    <xf numFmtId="164" fontId="3" fillId="0" borderId="9" xfId="0" applyNumberFormat="1" applyFont="1" applyFill="1" applyBorder="1" applyAlignment="1" applyProtection="1">
      <alignment horizontal="center"/>
      <protection locked="0"/>
    </xf>
    <xf numFmtId="164" fontId="11" fillId="0" borderId="9" xfId="0" applyNumberFormat="1" applyFont="1" applyFill="1" applyBorder="1" applyAlignment="1" applyProtection="1">
      <alignment horizontal="center"/>
      <protection locked="0"/>
    </xf>
    <xf numFmtId="37" fontId="4" fillId="0" borderId="8" xfId="0" applyNumberFormat="1" applyFont="1" applyFill="1" applyBorder="1" applyAlignment="1">
      <alignment horizontal="center"/>
    </xf>
    <xf numFmtId="37" fontId="10" fillId="0" borderId="3" xfId="0" applyNumberFormat="1" applyFont="1" applyFill="1" applyBorder="1" applyAlignment="1">
      <alignment horizontal="center"/>
    </xf>
    <xf numFmtId="37" fontId="3" fillId="0" borderId="3" xfId="0" applyNumberFormat="1" applyFont="1" applyFill="1" applyBorder="1"/>
    <xf numFmtId="8" fontId="7" fillId="0" borderId="3" xfId="2" applyNumberFormat="1" applyFont="1" applyFill="1" applyBorder="1" applyAlignment="1" applyProtection="1">
      <alignment horizontal="center"/>
    </xf>
    <xf numFmtId="39" fontId="10" fillId="0" borderId="24" xfId="0" applyNumberFormat="1" applyFont="1" applyFill="1" applyBorder="1" applyProtection="1">
      <protection locked="0"/>
    </xf>
    <xf numFmtId="39" fontId="10" fillId="0" borderId="3" xfId="0" applyNumberFormat="1" applyFont="1" applyFill="1" applyBorder="1" applyProtection="1">
      <protection locked="0"/>
    </xf>
    <xf numFmtId="37" fontId="4" fillId="0" borderId="24" xfId="0" applyNumberFormat="1" applyFont="1" applyFill="1" applyBorder="1" applyAlignment="1">
      <alignment horizontal="center"/>
    </xf>
    <xf numFmtId="37" fontId="4" fillId="0" borderId="9" xfId="0" applyNumberFormat="1" applyFont="1" applyFill="1" applyBorder="1" applyAlignment="1" applyProtection="1">
      <alignment horizontal="center"/>
      <protection locked="0"/>
    </xf>
    <xf numFmtId="39" fontId="4" fillId="0" borderId="24" xfId="0" applyNumberFormat="1" applyFont="1" applyFill="1" applyBorder="1" applyProtection="1">
      <protection locked="0"/>
    </xf>
    <xf numFmtId="37" fontId="4" fillId="0" borderId="24" xfId="0" quotePrefix="1" applyNumberFormat="1" applyFont="1" applyFill="1" applyBorder="1" applyAlignment="1">
      <alignment horizontal="center"/>
    </xf>
    <xf numFmtId="37" fontId="10" fillId="2" borderId="9" xfId="0" applyNumberFormat="1" applyFont="1" applyFill="1" applyBorder="1" applyAlignment="1" applyProtection="1">
      <alignment horizontal="center"/>
      <protection locked="0"/>
    </xf>
    <xf numFmtId="165" fontId="10" fillId="2" borderId="9" xfId="0" applyNumberFormat="1" applyFont="1" applyFill="1" applyBorder="1" applyAlignment="1" applyProtection="1">
      <alignment horizontal="center"/>
      <protection locked="0"/>
    </xf>
    <xf numFmtId="39" fontId="10" fillId="2" borderId="24" xfId="0" applyNumberFormat="1" applyFont="1" applyFill="1" applyBorder="1" applyProtection="1">
      <protection locked="0"/>
    </xf>
    <xf numFmtId="37" fontId="3" fillId="0" borderId="25" xfId="0" applyNumberFormat="1" applyFont="1" applyFill="1" applyBorder="1"/>
    <xf numFmtId="8" fontId="4" fillId="0" borderId="0" xfId="2" applyNumberFormat="1" applyFont="1" applyFill="1" applyBorder="1" applyProtection="1"/>
    <xf numFmtId="37" fontId="14" fillId="0" borderId="0" xfId="0" applyNumberFormat="1" applyFont="1" applyFill="1" applyBorder="1" applyAlignment="1">
      <alignment vertical="center"/>
    </xf>
    <xf numFmtId="37" fontId="14" fillId="0" borderId="0" xfId="0" applyNumberFormat="1" applyFont="1" applyFill="1" applyAlignment="1">
      <alignment vertical="center"/>
    </xf>
    <xf numFmtId="37" fontId="10" fillId="0" borderId="0" xfId="1" quotePrefix="1" applyFont="1" applyFill="1" applyBorder="1" applyAlignment="1" applyProtection="1">
      <alignment horizontal="left" vertical="center" wrapText="1"/>
      <protection locked="0"/>
    </xf>
    <xf numFmtId="37" fontId="10" fillId="0" borderId="0" xfId="0" applyNumberFormat="1" applyFont="1" applyFill="1" applyBorder="1"/>
    <xf numFmtId="37" fontId="19" fillId="0" borderId="9" xfId="0" quotePrefix="1" applyNumberFormat="1" applyFont="1" applyFill="1" applyBorder="1" applyAlignment="1" applyProtection="1">
      <alignment horizontal="center"/>
      <protection locked="0"/>
    </xf>
    <xf numFmtId="165" fontId="19" fillId="0" borderId="9" xfId="0" applyNumberFormat="1" applyFont="1" applyFill="1" applyBorder="1" applyAlignment="1" applyProtection="1">
      <alignment horizontal="center"/>
      <protection locked="0"/>
    </xf>
    <xf numFmtId="39" fontId="10" fillId="0" borderId="13" xfId="0" applyNumberFormat="1" applyFont="1" applyFill="1" applyBorder="1" applyAlignment="1" applyProtection="1">
      <alignment horizontal="right"/>
      <protection locked="0"/>
    </xf>
    <xf numFmtId="37" fontId="4" fillId="0" borderId="21" xfId="0" applyNumberFormat="1" applyFont="1" applyFill="1" applyBorder="1" applyProtection="1">
      <protection locked="0"/>
    </xf>
    <xf numFmtId="37" fontId="3" fillId="0" borderId="0" xfId="0" applyNumberFormat="1" applyFont="1" applyFill="1"/>
    <xf numFmtId="38" fontId="3" fillId="0" borderId="0" xfId="9" applyNumberFormat="1" applyFont="1" applyFill="1" applyBorder="1" applyAlignment="1" applyProtection="1">
      <alignment horizontal="left"/>
      <protection locked="0"/>
    </xf>
    <xf numFmtId="38" fontId="8" fillId="0" borderId="26" xfId="9" applyNumberFormat="1" applyFont="1" applyFill="1" applyBorder="1" applyAlignment="1" applyProtection="1">
      <protection locked="0"/>
    </xf>
    <xf numFmtId="38" fontId="10" fillId="0" borderId="7" xfId="9" applyNumberFormat="1" applyFont="1" applyFill="1" applyBorder="1" applyAlignment="1" applyProtection="1">
      <alignment horizontal="center" vertical="center" wrapText="1"/>
      <protection locked="0"/>
    </xf>
    <xf numFmtId="38" fontId="3" fillId="0" borderId="12" xfId="9" applyNumberFormat="1" applyFont="1" applyFill="1" applyBorder="1" applyAlignment="1" applyProtection="1">
      <alignment horizontal="center"/>
      <protection locked="0"/>
    </xf>
    <xf numFmtId="38" fontId="10" fillId="0" borderId="12" xfId="9" quotePrefix="1" applyNumberFormat="1" applyFont="1" applyFill="1" applyBorder="1" applyAlignment="1" applyProtection="1">
      <alignment horizontal="center"/>
      <protection locked="0"/>
    </xf>
    <xf numFmtId="38" fontId="10" fillId="0" borderId="0" xfId="9" quotePrefix="1" applyNumberFormat="1" applyFont="1" applyFill="1" applyBorder="1" applyAlignment="1" applyProtection="1">
      <alignment horizontal="center"/>
      <protection locked="0"/>
    </xf>
    <xf numFmtId="38" fontId="4" fillId="0" borderId="0" xfId="9" quotePrefix="1" applyNumberFormat="1" applyFont="1" applyFill="1" applyBorder="1" applyAlignment="1" applyProtection="1">
      <alignment horizontal="center"/>
      <protection locked="0"/>
    </xf>
    <xf numFmtId="38" fontId="3" fillId="0" borderId="0" xfId="9" quotePrefix="1" applyNumberFormat="1" applyFont="1" applyFill="1" applyBorder="1" applyAlignment="1" applyProtection="1">
      <alignment horizontal="center"/>
      <protection locked="0"/>
    </xf>
    <xf numFmtId="38" fontId="3" fillId="0" borderId="0" xfId="9" applyNumberFormat="1" applyFont="1" applyFill="1" applyProtection="1">
      <protection locked="0"/>
    </xf>
    <xf numFmtId="38" fontId="3" fillId="0" borderId="0" xfId="9" applyNumberFormat="1" applyFont="1" applyFill="1" applyBorder="1" applyAlignment="1" applyProtection="1">
      <alignment horizontal="center"/>
      <protection locked="0"/>
    </xf>
    <xf numFmtId="38" fontId="16" fillId="0" borderId="12" xfId="9" quotePrefix="1" applyNumberFormat="1" applyFont="1" applyFill="1" applyBorder="1" applyAlignment="1" applyProtection="1">
      <alignment horizontal="center"/>
      <protection locked="0"/>
    </xf>
    <xf numFmtId="38" fontId="4" fillId="0" borderId="12" xfId="9" quotePrefix="1" applyNumberFormat="1" applyFont="1" applyFill="1" applyBorder="1" applyAlignment="1" applyProtection="1">
      <alignment horizontal="center"/>
      <protection locked="0"/>
    </xf>
    <xf numFmtId="38" fontId="19" fillId="0" borderId="12" xfId="9" quotePrefix="1" applyNumberFormat="1" applyFont="1" applyFill="1" applyBorder="1" applyAlignment="1" applyProtection="1">
      <alignment horizontal="center"/>
      <protection locked="0"/>
    </xf>
    <xf numFmtId="38" fontId="21" fillId="0" borderId="12" xfId="9" applyNumberFormat="1" applyFont="1" applyFill="1" applyBorder="1" applyAlignment="1" applyProtection="1">
      <alignment horizontal="center"/>
      <protection locked="0"/>
    </xf>
    <xf numFmtId="38" fontId="3" fillId="0" borderId="16" xfId="9" applyNumberFormat="1" applyFont="1" applyFill="1" applyBorder="1" applyAlignment="1" applyProtection="1">
      <alignment horizontal="center"/>
      <protection locked="0"/>
    </xf>
    <xf numFmtId="38" fontId="3" fillId="0" borderId="19" xfId="9" applyNumberFormat="1" applyFont="1" applyFill="1" applyBorder="1" applyAlignment="1" applyProtection="1">
      <alignment horizontal="center"/>
      <protection locked="0"/>
    </xf>
    <xf numFmtId="38" fontId="3" fillId="0" borderId="22" xfId="9" applyNumberFormat="1" applyFont="1" applyFill="1" applyBorder="1" applyAlignment="1" applyProtection="1">
      <alignment horizontal="center"/>
      <protection locked="0"/>
    </xf>
    <xf numFmtId="37" fontId="10" fillId="0" borderId="0" xfId="0" applyNumberFormat="1" applyFont="1" applyFill="1" applyBorder="1" applyAlignment="1" applyProtection="1">
      <alignment horizontal="left" vertical="center" wrapText="1"/>
      <protection locked="0"/>
    </xf>
    <xf numFmtId="37" fontId="11" fillId="0" borderId="16"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165" fontId="10" fillId="0" borderId="9" xfId="0" applyNumberFormat="1" applyFont="1" applyFill="1" applyBorder="1" applyAlignment="1" applyProtection="1">
      <alignment horizontal="center"/>
      <protection locked="0"/>
    </xf>
    <xf numFmtId="38" fontId="10" fillId="0" borderId="9" xfId="9" applyNumberFormat="1" applyFont="1" applyFill="1" applyBorder="1" applyAlignment="1" applyProtection="1">
      <alignment horizontal="center"/>
      <protection locked="0"/>
    </xf>
    <xf numFmtId="38" fontId="3" fillId="0" borderId="9" xfId="9" applyNumberFormat="1" applyFont="1" applyFill="1" applyBorder="1" applyProtection="1">
      <protection locked="0"/>
    </xf>
    <xf numFmtId="38" fontId="4" fillId="0" borderId="9" xfId="9" applyNumberFormat="1" applyFont="1" applyFill="1" applyBorder="1" applyAlignment="1" applyProtection="1">
      <alignment horizontal="center"/>
      <protection locked="0"/>
    </xf>
    <xf numFmtId="37" fontId="19" fillId="0" borderId="0" xfId="0" applyNumberFormat="1" applyFont="1" applyFill="1" applyBorder="1" applyAlignment="1" applyProtection="1">
      <alignment horizontal="left" vertical="center" wrapText="1"/>
      <protection locked="0"/>
    </xf>
    <xf numFmtId="38" fontId="10" fillId="0" borderId="12" xfId="9" applyNumberFormat="1" applyFont="1" applyFill="1" applyBorder="1" applyAlignment="1" applyProtection="1">
      <alignment horizontal="center"/>
      <protection locked="0"/>
    </xf>
    <xf numFmtId="38" fontId="4" fillId="0" borderId="12" xfId="9" applyNumberFormat="1" applyFont="1" applyFill="1" applyBorder="1" applyAlignment="1" applyProtection="1">
      <alignment horizontal="center"/>
      <protection locked="0"/>
    </xf>
    <xf numFmtId="38" fontId="10" fillId="2" borderId="12" xfId="9" applyNumberFormat="1" applyFont="1" applyFill="1" applyBorder="1" applyAlignment="1" applyProtection="1">
      <alignment horizontal="center"/>
      <protection locked="0"/>
    </xf>
    <xf numFmtId="37" fontId="8" fillId="0" borderId="0" xfId="10" applyNumberFormat="1" applyFont="1" applyFill="1" applyBorder="1" applyAlignment="1" applyProtection="1">
      <alignment horizontal="center"/>
      <protection locked="0"/>
    </xf>
    <xf numFmtId="38" fontId="8" fillId="0" borderId="0" xfId="9" applyNumberFormat="1" applyFont="1" applyFill="1" applyBorder="1" applyAlignment="1" applyProtection="1">
      <alignment horizontal="center"/>
      <protection locked="0"/>
    </xf>
    <xf numFmtId="37" fontId="5" fillId="0" borderId="0" xfId="10" applyNumberFormat="1" applyFont="1" applyBorder="1" applyAlignment="1">
      <alignment horizontal="center"/>
    </xf>
    <xf numFmtId="3" fontId="3" fillId="0" borderId="0" xfId="10" quotePrefix="1" applyNumberFormat="1" applyFont="1" applyFill="1" applyBorder="1" applyAlignment="1" applyProtection="1">
      <alignment horizontal="left"/>
      <protection locked="0"/>
    </xf>
    <xf numFmtId="3" fontId="3" fillId="0" borderId="0" xfId="10" quotePrefix="1" applyNumberFormat="1" applyFont="1" applyFill="1" applyBorder="1" applyAlignment="1" applyProtection="1">
      <alignment horizontal="center"/>
      <protection locked="0"/>
    </xf>
    <xf numFmtId="37" fontId="5" fillId="0" borderId="1" xfId="10" applyNumberFormat="1" applyFont="1" applyFill="1" applyBorder="1" applyAlignment="1">
      <alignment horizontal="center"/>
    </xf>
    <xf numFmtId="37" fontId="8" fillId="0" borderId="2" xfId="10" applyNumberFormat="1" applyFont="1" applyFill="1" applyBorder="1" applyAlignment="1" applyProtection="1">
      <protection locked="0"/>
    </xf>
    <xf numFmtId="37" fontId="8" fillId="3" borderId="4" xfId="10" quotePrefix="1" applyNumberFormat="1" applyFont="1" applyFill="1" applyBorder="1" applyAlignment="1">
      <alignment horizontal="center" vertical="center"/>
    </xf>
    <xf numFmtId="37" fontId="10" fillId="0" borderId="5" xfId="10" quotePrefix="1" applyNumberFormat="1" applyFont="1" applyFill="1" applyBorder="1" applyAlignment="1" applyProtection="1">
      <alignment horizontal="center" vertical="center" wrapText="1"/>
      <protection locked="0"/>
    </xf>
    <xf numFmtId="37" fontId="11" fillId="0" borderId="6" xfId="10" quotePrefix="1" applyNumberFormat="1" applyFont="1" applyFill="1" applyBorder="1" applyAlignment="1" applyProtection="1">
      <alignment horizontal="center" vertical="center" wrapText="1"/>
      <protection locked="0"/>
    </xf>
    <xf numFmtId="37" fontId="7" fillId="0" borderId="8" xfId="10" quotePrefix="1" applyNumberFormat="1" applyFont="1" applyFill="1" applyBorder="1" applyAlignment="1">
      <alignment horizontal="center" vertical="center" wrapText="1"/>
    </xf>
    <xf numFmtId="38" fontId="13" fillId="0" borderId="9" xfId="9" applyNumberFormat="1" applyFont="1" applyFill="1" applyBorder="1"/>
    <xf numFmtId="38" fontId="3" fillId="0" borderId="9" xfId="9" applyNumberFormat="1" applyFont="1" applyFill="1" applyBorder="1" applyAlignment="1" applyProtection="1">
      <alignment horizontal="center"/>
      <protection locked="0"/>
    </xf>
    <xf numFmtId="37" fontId="4" fillId="0" borderId="0" xfId="1" applyFont="1" applyFill="1" applyBorder="1" applyAlignment="1" applyProtection="1">
      <alignment horizontal="left" vertical="center" wrapText="1"/>
      <protection locked="0"/>
    </xf>
    <xf numFmtId="40" fontId="18" fillId="0" borderId="13" xfId="9" applyFont="1" applyFill="1" applyBorder="1" applyAlignment="1" applyProtection="1">
      <alignment horizontal="right"/>
      <protection locked="0"/>
    </xf>
    <xf numFmtId="39" fontId="4" fillId="0" borderId="13" xfId="1" applyNumberFormat="1" applyFont="1" applyFill="1" applyBorder="1" applyProtection="1"/>
    <xf numFmtId="37" fontId="4" fillId="0" borderId="0" xfId="0" quotePrefix="1" applyNumberFormat="1" applyFont="1" applyFill="1" applyBorder="1" applyAlignment="1" applyProtection="1">
      <alignment horizontal="center" vertical="center" wrapText="1"/>
      <protection locked="0"/>
    </xf>
    <xf numFmtId="37" fontId="4" fillId="0" borderId="0" xfId="1" quotePrefix="1" applyFont="1" applyFill="1" applyBorder="1" applyAlignment="1" applyProtection="1">
      <alignment horizontal="left" vertical="center"/>
      <protection locked="0"/>
    </xf>
    <xf numFmtId="37" fontId="4" fillId="0" borderId="0" xfId="0" applyNumberFormat="1" applyFont="1" applyFill="1" applyBorder="1" applyAlignment="1" applyProtection="1">
      <alignment horizontal="left" wrapText="1"/>
      <protection locked="0"/>
    </xf>
    <xf numFmtId="38" fontId="3" fillId="0" borderId="0" xfId="9" applyNumberFormat="1" applyFont="1" applyFill="1"/>
    <xf numFmtId="37" fontId="3" fillId="0" borderId="0" xfId="10" applyNumberFormat="1" applyFont="1" applyFill="1"/>
    <xf numFmtId="37" fontId="24" fillId="0" borderId="0" xfId="10" applyNumberFormat="1" applyFont="1" applyFill="1" applyBorder="1"/>
    <xf numFmtId="164" fontId="11" fillId="0" borderId="10" xfId="10" applyNumberFormat="1" applyFont="1" applyFill="1" applyBorder="1" applyAlignment="1" applyProtection="1">
      <alignment horizontal="center"/>
      <protection locked="0"/>
    </xf>
    <xf numFmtId="38" fontId="11" fillId="0" borderId="10" xfId="9" applyNumberFormat="1" applyFont="1" applyFill="1" applyBorder="1" applyAlignment="1" applyProtection="1">
      <alignment horizontal="center"/>
      <protection locked="0"/>
    </xf>
    <xf numFmtId="37" fontId="14" fillId="0" borderId="0" xfId="10" applyNumberFormat="1" applyFont="1" applyFill="1" applyBorder="1"/>
    <xf numFmtId="38" fontId="11" fillId="0" borderId="12" xfId="9" quotePrefix="1" applyNumberFormat="1" applyFont="1" applyFill="1" applyBorder="1" applyAlignment="1" applyProtection="1">
      <alignment horizontal="center"/>
      <protection locked="0"/>
    </xf>
    <xf numFmtId="38" fontId="3" fillId="0" borderId="0" xfId="9" applyNumberFormat="1" applyFont="1" applyFill="1" applyBorder="1"/>
    <xf numFmtId="43" fontId="3" fillId="0" borderId="9" xfId="14" applyFont="1" applyFill="1" applyBorder="1"/>
    <xf numFmtId="43" fontId="10" fillId="0" borderId="13" xfId="14" applyFont="1" applyFill="1" applyBorder="1" applyProtection="1">
      <protection locked="0"/>
    </xf>
    <xf numFmtId="37" fontId="31" fillId="0" borderId="28" xfId="10" applyNumberFormat="1" applyFont="1" applyFill="1" applyBorder="1" applyAlignment="1">
      <alignment horizontal="center" vertical="center"/>
    </xf>
    <xf numFmtId="164" fontId="25" fillId="0" borderId="29" xfId="0" applyNumberFormat="1" applyFont="1" applyFill="1" applyBorder="1" applyAlignment="1" applyProtection="1">
      <alignment horizontal="center" vertical="center" wrapText="1"/>
      <protection locked="0"/>
    </xf>
    <xf numFmtId="164" fontId="3" fillId="0" borderId="29" xfId="0" quotePrefix="1" applyNumberFormat="1" applyFont="1" applyFill="1" applyBorder="1" applyAlignment="1" applyProtection="1">
      <alignment horizontal="center" vertical="top" wrapText="1"/>
      <protection locked="0"/>
    </xf>
    <xf numFmtId="164" fontId="26" fillId="0" borderId="29" xfId="0" applyNumberFormat="1" applyFont="1" applyFill="1" applyBorder="1" applyAlignment="1" applyProtection="1">
      <alignment horizontal="center" vertical="center" wrapText="1"/>
      <protection locked="0"/>
    </xf>
    <xf numFmtId="164" fontId="27" fillId="0" borderId="29" xfId="0" applyNumberFormat="1" applyFont="1" applyFill="1" applyBorder="1" applyAlignment="1" applyProtection="1">
      <alignment horizontal="center" vertical="center" wrapText="1"/>
      <protection locked="0"/>
    </xf>
    <xf numFmtId="164" fontId="10" fillId="0" borderId="29" xfId="0" quotePrefix="1" applyNumberFormat="1" applyFont="1" applyFill="1" applyBorder="1" applyAlignment="1" applyProtection="1">
      <alignment horizontal="left" vertical="center" wrapText="1"/>
      <protection locked="0"/>
    </xf>
    <xf numFmtId="164" fontId="3" fillId="0" borderId="29" xfId="0" quotePrefix="1" applyNumberFormat="1" applyFont="1" applyFill="1" applyBorder="1" applyAlignment="1" applyProtection="1">
      <alignment horizontal="center" vertical="center" wrapText="1"/>
      <protection locked="0"/>
    </xf>
    <xf numFmtId="164" fontId="4" fillId="0" borderId="29" xfId="0" applyNumberFormat="1" applyFont="1" applyFill="1" applyBorder="1" applyAlignment="1" applyProtection="1">
      <alignment horizontal="left" vertical="center" wrapText="1"/>
      <protection locked="0"/>
    </xf>
    <xf numFmtId="164" fontId="29" fillId="0" borderId="29" xfId="0" applyNumberFormat="1" applyFont="1" applyFill="1" applyBorder="1" applyAlignment="1" applyProtection="1">
      <alignment horizontal="center" vertical="center" wrapText="1"/>
      <protection locked="0"/>
    </xf>
    <xf numFmtId="164" fontId="10" fillId="0" borderId="29" xfId="0" applyNumberFormat="1" applyFont="1" applyFill="1" applyBorder="1" applyAlignment="1" applyProtection="1">
      <alignment horizontal="left" vertical="center" wrapText="1"/>
      <protection locked="0"/>
    </xf>
    <xf numFmtId="164" fontId="3" fillId="0" borderId="29" xfId="0" quotePrefix="1" applyNumberFormat="1" applyFont="1" applyFill="1" applyBorder="1" applyAlignment="1" applyProtection="1">
      <alignment horizontal="left" vertical="center" wrapText="1"/>
      <protection locked="0"/>
    </xf>
    <xf numFmtId="164" fontId="25" fillId="0" borderId="29" xfId="0" quotePrefix="1" applyNumberFormat="1" applyFont="1" applyFill="1" applyBorder="1" applyAlignment="1" applyProtection="1">
      <alignment horizontal="center" vertical="center" wrapText="1"/>
      <protection locked="0"/>
    </xf>
    <xf numFmtId="164" fontId="10" fillId="0" borderId="29" xfId="0" quotePrefix="1" applyNumberFormat="1" applyFont="1" applyFill="1" applyBorder="1" applyAlignment="1" applyProtection="1">
      <alignment horizontal="left" wrapText="1"/>
      <protection locked="0"/>
    </xf>
    <xf numFmtId="164" fontId="5" fillId="2" borderId="30" xfId="0" quotePrefix="1" applyNumberFormat="1" applyFont="1" applyFill="1" applyBorder="1" applyAlignment="1" applyProtection="1">
      <alignment horizontal="left" vertical="center" wrapText="1"/>
      <protection locked="0"/>
    </xf>
    <xf numFmtId="164" fontId="3" fillId="0" borderId="29" xfId="0" applyNumberFormat="1" applyFont="1" applyFill="1" applyBorder="1" applyAlignment="1" applyProtection="1">
      <alignment horizontal="center" vertical="center" wrapText="1"/>
      <protection locked="0"/>
    </xf>
    <xf numFmtId="37" fontId="8" fillId="0" borderId="0" xfId="10" applyNumberFormat="1" applyFont="1" applyFill="1" applyBorder="1" applyAlignment="1" applyProtection="1">
      <alignment horizontal="center"/>
      <protection locked="0"/>
    </xf>
    <xf numFmtId="37" fontId="2" fillId="0" borderId="0" xfId="10" quotePrefix="1" applyNumberFormat="1" applyFont="1" applyAlignment="1">
      <alignment horizontal="center"/>
    </xf>
    <xf numFmtId="37" fontId="2" fillId="0" borderId="0" xfId="10" quotePrefix="1" applyNumberFormat="1" applyFont="1" applyBorder="1" applyAlignment="1">
      <alignment horizontal="center"/>
    </xf>
    <xf numFmtId="37" fontId="8" fillId="0" borderId="0" xfId="10" applyNumberFormat="1" applyFont="1" applyFill="1" applyBorder="1" applyAlignment="1" applyProtection="1">
      <alignment horizontal="center"/>
      <protection locked="0"/>
    </xf>
    <xf numFmtId="37" fontId="31" fillId="0" borderId="4" xfId="10" applyNumberFormat="1" applyFont="1" applyFill="1" applyBorder="1" applyAlignment="1">
      <alignment horizontal="center" vertical="center" wrapText="1"/>
    </xf>
    <xf numFmtId="37" fontId="31" fillId="0" borderId="10" xfId="10" quotePrefix="1" applyNumberFormat="1" applyFont="1" applyFill="1" applyBorder="1" applyAlignment="1">
      <alignment horizontal="center" vertical="center" wrapText="1"/>
    </xf>
    <xf numFmtId="37" fontId="31" fillId="0" borderId="11" xfId="10" quotePrefix="1" applyNumberFormat="1" applyFont="1" applyFill="1" applyBorder="1" applyAlignment="1">
      <alignment horizontal="center" vertical="center" wrapText="1"/>
    </xf>
    <xf numFmtId="43" fontId="16" fillId="0" borderId="13" xfId="14" applyFont="1" applyFill="1" applyBorder="1" applyAlignment="1" applyProtection="1"/>
    <xf numFmtId="39" fontId="4" fillId="0" borderId="13" xfId="0" applyNumberFormat="1" applyFont="1" applyFill="1" applyBorder="1" applyProtection="1"/>
    <xf numFmtId="39" fontId="10" fillId="0" borderId="13" xfId="0" applyNumberFormat="1" applyFont="1" applyFill="1" applyBorder="1" applyAlignment="1" applyProtection="1">
      <protection locked="0"/>
    </xf>
    <xf numFmtId="37" fontId="7" fillId="2" borderId="3" xfId="10" applyNumberFormat="1" applyFont="1" applyFill="1" applyBorder="1" applyAlignment="1" applyProtection="1">
      <alignment horizontal="center"/>
      <protection locked="0"/>
    </xf>
    <xf numFmtId="166" fontId="17" fillId="2" borderId="1" xfId="10" applyNumberFormat="1" applyFont="1" applyFill="1" applyBorder="1" applyAlignment="1" applyProtection="1">
      <alignment horizontal="center"/>
      <protection locked="0"/>
    </xf>
    <xf numFmtId="37" fontId="3" fillId="0" borderId="3" xfId="0" applyNumberFormat="1" applyFont="1" applyFill="1" applyBorder="1" applyProtection="1">
      <protection locked="0"/>
    </xf>
    <xf numFmtId="37" fontId="3" fillId="0" borderId="17" xfId="0" applyNumberFormat="1" applyFont="1" applyFill="1" applyBorder="1" applyProtection="1">
      <protection locked="0"/>
    </xf>
    <xf numFmtId="37" fontId="3" fillId="0" borderId="20" xfId="0" applyNumberFormat="1" applyFont="1" applyFill="1" applyBorder="1" applyProtection="1">
      <protection locked="0"/>
    </xf>
    <xf numFmtId="37" fontId="3" fillId="0" borderId="23" xfId="0" applyNumberFormat="1" applyFont="1" applyFill="1" applyBorder="1" applyProtection="1">
      <protection locked="0"/>
    </xf>
    <xf numFmtId="168" fontId="10" fillId="0" borderId="13" xfId="15" applyNumberFormat="1" applyFont="1" applyFill="1" applyBorder="1" applyProtection="1">
      <protection locked="0"/>
    </xf>
    <xf numFmtId="168" fontId="13" fillId="0" borderId="9" xfId="15" applyNumberFormat="1" applyFont="1" applyFill="1" applyBorder="1"/>
    <xf numFmtId="168" fontId="3" fillId="0" borderId="9" xfId="15" applyNumberFormat="1" applyFont="1" applyFill="1" applyBorder="1"/>
    <xf numFmtId="168" fontId="4" fillId="0" borderId="13" xfId="15" applyNumberFormat="1" applyFont="1" applyFill="1" applyBorder="1" applyProtection="1"/>
    <xf numFmtId="168" fontId="5" fillId="0" borderId="27" xfId="15" applyNumberFormat="1" applyFont="1" applyFill="1" applyBorder="1" applyProtection="1">
      <protection locked="0"/>
    </xf>
    <xf numFmtId="168" fontId="10" fillId="0" borderId="13" xfId="15" applyNumberFormat="1" applyFont="1" applyFill="1" applyBorder="1" applyAlignment="1" applyProtection="1">
      <protection locked="0"/>
    </xf>
    <xf numFmtId="168" fontId="5" fillId="0" borderId="9" xfId="15" applyNumberFormat="1" applyFont="1" applyFill="1" applyBorder="1"/>
  </cellXfs>
  <cellStyles count="16">
    <cellStyle name="Comma" xfId="14" builtinId="3"/>
    <cellStyle name="Comma 2" xfId="3"/>
    <cellStyle name="Comma 3" xfId="4"/>
    <cellStyle name="Comma 4" xfId="9"/>
    <cellStyle name="Currency" xfId="15" builtinId="4"/>
    <cellStyle name="Currency 2" xfId="2"/>
    <cellStyle name="Currency 3" xfId="13"/>
    <cellStyle name="Normal" xfId="0" builtinId="0"/>
    <cellStyle name="Normal 2" xfId="1"/>
    <cellStyle name="Normal 3" xfId="5"/>
    <cellStyle name="Normal 3 2" xfId="11"/>
    <cellStyle name="Normal 4" xfId="6"/>
    <cellStyle name="Normal 5" xfId="10"/>
    <cellStyle name="Normal 6" xfId="8"/>
    <cellStyle name="Percent 2" xfId="7"/>
    <cellStyle name="Percent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Limit/10-11/10-11%20Certified%20Annual%20RL%20-%20Summary%20&amp;%20Detailed%20Calculation%20(as%20of%209-7-11%206%20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20Limit/10-11/10-11%20Certified%20Annual%20RL%20-%20Summary%20&amp;%20Detailed%20Calcul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enue Limit Summary"/>
      <sheetName val="Detailed Support"/>
      <sheetName val="Data Collection From Districts"/>
      <sheetName val="Detailed Charter Support"/>
      <sheetName val="Key for Color Coding"/>
      <sheetName val="P2 Corrected ADA RL 2010-11.xl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nue Limit Summary"/>
      <sheetName val="Detailed Support"/>
      <sheetName val="Data Collection Districts"/>
      <sheetName val="P2 Corrected ADA RL 2010-11.xls"/>
      <sheetName val="Detailed Charter Support"/>
      <sheetName val="Key for Color Coding"/>
    </sheetNames>
    <sheetDataSet>
      <sheetData sheetId="0"/>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Q262"/>
  <sheetViews>
    <sheetView tabSelected="1" zoomScaleNormal="100" zoomScaleSheetLayoutView="95" workbookViewId="0">
      <selection sqref="A1:E1"/>
    </sheetView>
  </sheetViews>
  <sheetFormatPr defaultColWidth="10.28515625" defaultRowHeight="15" outlineLevelCol="1"/>
  <cols>
    <col min="1" max="1" width="95.85546875" style="6" bestFit="1" customWidth="1"/>
    <col min="2" max="2" width="5.85546875" style="13" bestFit="1" customWidth="1"/>
    <col min="3" max="3" width="6.42578125" style="14" hidden="1" customWidth="1" outlineLevel="1"/>
    <col min="4" max="4" width="7.28515625" style="153" hidden="1" customWidth="1" outlineLevel="1"/>
    <col min="5" max="5" width="24" style="15" bestFit="1" customWidth="1" collapsed="1"/>
    <col min="6" max="6" width="2.28515625" style="112" customWidth="1"/>
    <col min="7" max="120" width="14.42578125" style="112" customWidth="1"/>
    <col min="121" max="16384" width="10.28515625" style="112"/>
  </cols>
  <sheetData>
    <row r="1" spans="1:121" ht="18.75">
      <c r="A1" s="186" t="s">
        <v>0</v>
      </c>
      <c r="B1" s="186"/>
      <c r="C1" s="186"/>
      <c r="D1" s="186"/>
      <c r="E1" s="186"/>
    </row>
    <row r="2" spans="1:121" ht="18.75">
      <c r="A2" s="186" t="s">
        <v>1</v>
      </c>
      <c r="B2" s="186"/>
      <c r="C2" s="186"/>
      <c r="D2" s="186"/>
      <c r="E2" s="186"/>
    </row>
    <row r="3" spans="1:121" s="1" customFormat="1" ht="18.75">
      <c r="A3" s="187" t="s">
        <v>2</v>
      </c>
      <c r="B3" s="187"/>
      <c r="C3" s="187"/>
      <c r="D3" s="187"/>
      <c r="E3" s="187"/>
    </row>
    <row r="4" spans="1:121" s="1" customFormat="1" ht="18.75">
      <c r="A4" s="188" t="s">
        <v>4</v>
      </c>
      <c r="B4" s="188"/>
      <c r="C4" s="188"/>
      <c r="D4" s="188"/>
      <c r="E4" s="188"/>
    </row>
    <row r="5" spans="1:121" s="1" customFormat="1" ht="19.5" thickBot="1">
      <c r="A5" s="141"/>
      <c r="B5" s="141"/>
      <c r="C5" s="141"/>
      <c r="D5" s="142"/>
      <c r="E5" s="141"/>
    </row>
    <row r="6" spans="1:121" s="2" customFormat="1">
      <c r="A6" s="143"/>
      <c r="B6" s="144"/>
      <c r="C6" s="145"/>
      <c r="D6" s="113"/>
      <c r="E6" s="146" t="s">
        <v>3</v>
      </c>
    </row>
    <row r="7" spans="1:121" s="2" customFormat="1" ht="19.5" thickBot="1">
      <c r="A7" s="147"/>
      <c r="B7" s="147"/>
      <c r="C7" s="147"/>
      <c r="D7" s="114"/>
      <c r="E7" s="195"/>
    </row>
    <row r="8" spans="1:121" s="2" customFormat="1" ht="30.75" thickBot="1">
      <c r="A8" s="148" t="s">
        <v>5</v>
      </c>
      <c r="B8" s="149" t="s">
        <v>6</v>
      </c>
      <c r="C8" s="150" t="s">
        <v>7</v>
      </c>
      <c r="D8" s="115" t="s">
        <v>8</v>
      </c>
      <c r="E8" s="151" t="s">
        <v>9</v>
      </c>
    </row>
    <row r="9" spans="1:121">
      <c r="A9" s="3" t="s">
        <v>10</v>
      </c>
      <c r="B9" s="4"/>
      <c r="C9" s="4"/>
      <c r="D9" s="152"/>
      <c r="E9" s="4"/>
    </row>
    <row r="10" spans="1:121" s="10" customFormat="1">
      <c r="A10" s="130" t="s">
        <v>11</v>
      </c>
      <c r="B10" s="7" t="s">
        <v>12</v>
      </c>
      <c r="C10" s="133">
        <v>59</v>
      </c>
      <c r="D10" s="138">
        <v>146</v>
      </c>
      <c r="E10" s="16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row>
    <row r="11" spans="1:121" ht="45">
      <c r="A11" s="11" t="s">
        <v>171</v>
      </c>
      <c r="B11" s="133" t="s">
        <v>13</v>
      </c>
      <c r="C11" s="133">
        <v>2</v>
      </c>
      <c r="D11" s="134">
        <v>147</v>
      </c>
      <c r="E11" s="169"/>
    </row>
    <row r="12" spans="1:121" ht="30">
      <c r="A12" s="12" t="s">
        <v>14</v>
      </c>
      <c r="E12" s="168"/>
    </row>
    <row r="13" spans="1:121" ht="30">
      <c r="A13" s="12" t="s">
        <v>15</v>
      </c>
      <c r="E13" s="168"/>
    </row>
    <row r="14" spans="1:121" ht="45">
      <c r="A14" s="11" t="s">
        <v>16</v>
      </c>
      <c r="B14" s="16" t="s">
        <v>17</v>
      </c>
      <c r="C14" s="133">
        <v>650</v>
      </c>
      <c r="D14" s="134">
        <v>148</v>
      </c>
      <c r="E14" s="169"/>
    </row>
    <row r="15" spans="1:121" ht="75">
      <c r="A15" s="11" t="s">
        <v>137</v>
      </c>
      <c r="B15" s="16" t="s">
        <v>18</v>
      </c>
      <c r="C15" s="133">
        <v>3</v>
      </c>
      <c r="D15" s="134">
        <v>149</v>
      </c>
      <c r="E15" s="169"/>
    </row>
    <row r="16" spans="1:121">
      <c r="A16" s="106" t="s">
        <v>138</v>
      </c>
      <c r="B16" s="16" t="s">
        <v>19</v>
      </c>
      <c r="C16" s="133">
        <v>4</v>
      </c>
      <c r="D16" s="134">
        <v>150</v>
      </c>
      <c r="E16" s="169"/>
    </row>
    <row r="17" spans="1:121" ht="30">
      <c r="A17" s="106" t="s">
        <v>20</v>
      </c>
      <c r="B17" s="16" t="s">
        <v>21</v>
      </c>
      <c r="C17" s="133">
        <v>5</v>
      </c>
      <c r="D17" s="134">
        <v>151</v>
      </c>
      <c r="E17" s="169"/>
    </row>
    <row r="18" spans="1:121" ht="30">
      <c r="A18" s="106" t="s">
        <v>22</v>
      </c>
      <c r="B18" s="16" t="s">
        <v>23</v>
      </c>
      <c r="C18" s="133">
        <v>6</v>
      </c>
      <c r="D18" s="134">
        <v>152</v>
      </c>
      <c r="E18" s="169"/>
    </row>
    <row r="19" spans="1:121" s="5" customFormat="1">
      <c r="A19" s="17" t="s">
        <v>139</v>
      </c>
      <c r="B19" s="18" t="s">
        <v>24</v>
      </c>
      <c r="C19" s="19">
        <v>43</v>
      </c>
      <c r="D19" s="136">
        <v>153</v>
      </c>
      <c r="E19" s="192">
        <f>+E10+E15+-E16+E17+E18-(IF(E11-E14&gt;0,E11-E14,0))</f>
        <v>0</v>
      </c>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row>
    <row r="20" spans="1:121" s="5" customFormat="1">
      <c r="A20" s="17"/>
      <c r="B20" s="22"/>
      <c r="C20" s="23"/>
      <c r="D20" s="116"/>
      <c r="E20" s="15"/>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row>
    <row r="21" spans="1:121">
      <c r="A21" s="3" t="s">
        <v>25</v>
      </c>
      <c r="D21" s="116"/>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row>
    <row r="22" spans="1:121" s="27" customFormat="1" ht="30">
      <c r="A22" s="25" t="s">
        <v>140</v>
      </c>
      <c r="B22" s="7" t="s">
        <v>26</v>
      </c>
      <c r="C22" s="133">
        <v>27</v>
      </c>
      <c r="D22" s="117">
        <v>156</v>
      </c>
      <c r="E22" s="26"/>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row>
    <row r="23" spans="1:121" s="27" customFormat="1">
      <c r="A23" s="28" t="s">
        <v>170</v>
      </c>
      <c r="B23" s="7"/>
      <c r="C23" s="133"/>
      <c r="D23" s="118"/>
      <c r="E23" s="15"/>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row>
    <row r="24" spans="1:121" s="27" customFormat="1">
      <c r="A24" s="29" t="s">
        <v>27</v>
      </c>
      <c r="B24" s="16" t="s">
        <v>28</v>
      </c>
      <c r="C24" s="30">
        <v>73</v>
      </c>
      <c r="D24" s="118">
        <v>159</v>
      </c>
      <c r="E24" s="26"/>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row>
    <row r="25" spans="1:121" s="27" customFormat="1">
      <c r="A25" s="106" t="s">
        <v>29</v>
      </c>
      <c r="B25" s="16" t="s">
        <v>30</v>
      </c>
      <c r="C25" s="30">
        <v>74</v>
      </c>
      <c r="D25" s="118">
        <v>160</v>
      </c>
      <c r="E25" s="26"/>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row>
    <row r="26" spans="1:121" s="5" customFormat="1">
      <c r="A26" s="154" t="s">
        <v>31</v>
      </c>
      <c r="B26" s="96" t="s">
        <v>32</v>
      </c>
      <c r="C26" s="31">
        <v>11</v>
      </c>
      <c r="D26" s="119">
        <v>161</v>
      </c>
      <c r="E26" s="193">
        <f>+E24+E25</f>
        <v>0</v>
      </c>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row>
    <row r="27" spans="1:121" s="5" customFormat="1">
      <c r="A27" s="80" t="s">
        <v>33</v>
      </c>
      <c r="B27" s="96" t="s">
        <v>34</v>
      </c>
      <c r="C27" s="31">
        <v>58</v>
      </c>
      <c r="D27" s="119">
        <v>162</v>
      </c>
      <c r="E27" s="193">
        <f>+E22-E26</f>
        <v>0</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row>
    <row r="28" spans="1:121" s="27" customFormat="1">
      <c r="A28" s="32" t="s">
        <v>35</v>
      </c>
      <c r="B28" s="16"/>
      <c r="C28" s="33"/>
      <c r="D28" s="118"/>
      <c r="E28" s="15"/>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row>
    <row r="29" spans="1:121" s="35" customFormat="1">
      <c r="A29" s="17" t="s">
        <v>36</v>
      </c>
      <c r="B29" s="18" t="s">
        <v>37</v>
      </c>
      <c r="C29" s="19">
        <v>80</v>
      </c>
      <c r="D29" s="119">
        <v>164</v>
      </c>
      <c r="E29" s="20">
        <f>IF(E19&gt;E27,E19,E27)</f>
        <v>0</v>
      </c>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row>
    <row r="30" spans="1:121" s="35" customFormat="1">
      <c r="A30" s="17"/>
      <c r="B30" s="22"/>
      <c r="C30" s="36"/>
      <c r="D30" s="120"/>
      <c r="E30" s="15"/>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row>
    <row r="31" spans="1:121" s="41" customFormat="1">
      <c r="A31" s="37" t="s">
        <v>38</v>
      </c>
      <c r="B31" s="14"/>
      <c r="C31" s="38"/>
      <c r="D31" s="121"/>
      <c r="E31" s="39"/>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row>
    <row r="32" spans="1:121" s="41" customFormat="1">
      <c r="A32" s="25" t="s">
        <v>141</v>
      </c>
      <c r="B32" s="7" t="s">
        <v>39</v>
      </c>
      <c r="C32" s="133">
        <v>14</v>
      </c>
      <c r="D32" s="117">
        <v>166</v>
      </c>
      <c r="E32" s="194"/>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row>
    <row r="33" spans="1:121" s="41" customFormat="1" ht="15.75" thickBot="1">
      <c r="A33" s="42"/>
      <c r="B33" s="7"/>
      <c r="C33" s="43"/>
      <c r="D33" s="118"/>
      <c r="E33" s="44"/>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row>
    <row r="34" spans="1:121">
      <c r="A34" s="62" t="s">
        <v>81</v>
      </c>
      <c r="B34" s="63"/>
      <c r="C34" s="131"/>
      <c r="D34" s="127"/>
      <c r="E34" s="198"/>
    </row>
    <row r="35" spans="1:121">
      <c r="A35" s="64" t="s">
        <v>172</v>
      </c>
      <c r="B35" s="65"/>
      <c r="C35" s="66"/>
      <c r="D35" s="128"/>
      <c r="E35" s="199"/>
    </row>
    <row r="36" spans="1:121" ht="15.75" thickBot="1">
      <c r="A36" s="111" t="s">
        <v>82</v>
      </c>
      <c r="B36" s="67"/>
      <c r="C36" s="68"/>
      <c r="D36" s="129"/>
      <c r="E36" s="200"/>
    </row>
    <row r="37" spans="1:121" s="1" customFormat="1" ht="19.5" thickBot="1">
      <c r="A37" s="185"/>
      <c r="B37" s="185"/>
      <c r="C37" s="185"/>
      <c r="D37" s="142"/>
      <c r="E37" s="185"/>
    </row>
    <row r="38" spans="1:121" s="2" customFormat="1">
      <c r="A38" s="143"/>
      <c r="B38" s="144"/>
      <c r="C38" s="145"/>
      <c r="D38" s="113"/>
      <c r="E38" s="146" t="s">
        <v>3</v>
      </c>
    </row>
    <row r="39" spans="1:121" s="2" customFormat="1" ht="19.5" thickBot="1">
      <c r="A39" s="147"/>
      <c r="B39" s="147"/>
      <c r="C39" s="147"/>
      <c r="D39" s="114"/>
      <c r="E39" s="195"/>
    </row>
    <row r="40" spans="1:121" s="2" customFormat="1" ht="30.75" thickBot="1">
      <c r="A40" s="148" t="s">
        <v>5</v>
      </c>
      <c r="B40" s="149" t="s">
        <v>6</v>
      </c>
      <c r="C40" s="150" t="s">
        <v>7</v>
      </c>
      <c r="D40" s="115" t="s">
        <v>8</v>
      </c>
      <c r="E40" s="151" t="s">
        <v>9</v>
      </c>
    </row>
    <row r="41" spans="1:121">
      <c r="A41" s="37" t="s">
        <v>40</v>
      </c>
      <c r="C41" s="45"/>
      <c r="D41" s="122"/>
      <c r="E41" s="46"/>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row>
    <row r="42" spans="1:121">
      <c r="A42" s="25" t="s">
        <v>142</v>
      </c>
      <c r="B42" s="7" t="s">
        <v>132</v>
      </c>
      <c r="C42" s="133">
        <v>15</v>
      </c>
      <c r="D42" s="117">
        <v>170</v>
      </c>
      <c r="E42" s="19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row>
    <row r="43" spans="1:121">
      <c r="A43" s="25" t="s">
        <v>143</v>
      </c>
      <c r="B43" s="7" t="s">
        <v>133</v>
      </c>
      <c r="C43" s="133">
        <v>16</v>
      </c>
      <c r="D43" s="117">
        <v>171</v>
      </c>
      <c r="E43" s="19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row>
    <row r="44" spans="1:121" s="50" customFormat="1">
      <c r="A44" s="47" t="s">
        <v>41</v>
      </c>
      <c r="B44" s="48" t="s">
        <v>42</v>
      </c>
      <c r="C44" s="19">
        <v>17</v>
      </c>
      <c r="D44" s="123">
        <v>172</v>
      </c>
      <c r="E44" s="20">
        <f>E123+E124+E125+E126</f>
        <v>0</v>
      </c>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row>
    <row r="45" spans="1:121" s="50" customFormat="1">
      <c r="A45" s="47" t="s">
        <v>43</v>
      </c>
      <c r="B45" s="48" t="s">
        <v>44</v>
      </c>
      <c r="C45" s="19">
        <v>18</v>
      </c>
      <c r="D45" s="123">
        <v>173</v>
      </c>
      <c r="E45" s="20">
        <f>E146+E147+E148+E149</f>
        <v>0</v>
      </c>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row>
    <row r="46" spans="1:121" s="50" customFormat="1">
      <c r="A46" s="47" t="s">
        <v>45</v>
      </c>
      <c r="B46" s="48" t="s">
        <v>46</v>
      </c>
      <c r="C46" s="19">
        <v>19</v>
      </c>
      <c r="D46" s="123">
        <v>174</v>
      </c>
      <c r="E46" s="20">
        <f>E155+E156+E157+E158</f>
        <v>0</v>
      </c>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row>
    <row r="47" spans="1:121" s="41" customFormat="1">
      <c r="A47" s="25" t="s">
        <v>144</v>
      </c>
      <c r="B47" s="7" t="s">
        <v>47</v>
      </c>
      <c r="C47" s="133">
        <v>585</v>
      </c>
      <c r="D47" s="117">
        <v>175</v>
      </c>
      <c r="E47" s="194"/>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row>
    <row r="48" spans="1:121" s="41" customFormat="1">
      <c r="A48" s="25" t="s">
        <v>145</v>
      </c>
      <c r="B48" s="7" t="s">
        <v>48</v>
      </c>
      <c r="C48" s="133">
        <v>20</v>
      </c>
      <c r="D48" s="117">
        <v>176</v>
      </c>
      <c r="E48" s="194"/>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row>
    <row r="49" spans="1:121" s="27" customFormat="1">
      <c r="A49" s="137" t="s">
        <v>136</v>
      </c>
      <c r="B49" s="108" t="s">
        <v>134</v>
      </c>
      <c r="C49" s="109">
        <v>651</v>
      </c>
      <c r="D49" s="125">
        <v>177</v>
      </c>
      <c r="E49" s="155"/>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row>
    <row r="50" spans="1:121" s="5" customFormat="1">
      <c r="A50" s="17" t="s">
        <v>146</v>
      </c>
      <c r="B50" s="18" t="s">
        <v>49</v>
      </c>
      <c r="C50" s="19">
        <v>534</v>
      </c>
      <c r="D50" s="123">
        <v>178</v>
      </c>
      <c r="E50" s="51">
        <f>SUM(E44:E48)</f>
        <v>0</v>
      </c>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row>
    <row r="51" spans="1:121" s="5" customFormat="1">
      <c r="A51" s="80" t="s">
        <v>147</v>
      </c>
      <c r="B51" s="18" t="s">
        <v>50</v>
      </c>
      <c r="C51" s="19">
        <v>23</v>
      </c>
      <c r="D51" s="123">
        <v>179</v>
      </c>
      <c r="E51" s="156">
        <f>IF(E32&gt;E42,+E32+E43+E50,E42+E43+E50)</f>
        <v>0</v>
      </c>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row>
    <row r="52" spans="1:121" s="35" customFormat="1" ht="30">
      <c r="A52" s="80" t="s">
        <v>148</v>
      </c>
      <c r="B52" s="18" t="s">
        <v>51</v>
      </c>
      <c r="C52" s="19">
        <v>61</v>
      </c>
      <c r="D52" s="123">
        <v>180</v>
      </c>
      <c r="E52" s="51">
        <f>IF(E32&gt;E42,+E29+E32+E43+E47,+E29+E42+E43+E47)</f>
        <v>0</v>
      </c>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row>
    <row r="53" spans="1:121" s="41" customFormat="1">
      <c r="A53" s="52"/>
      <c r="B53" s="18"/>
      <c r="C53" s="19"/>
      <c r="D53" s="124"/>
      <c r="E53" s="53"/>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row>
    <row r="54" spans="1:121">
      <c r="A54" s="37" t="s">
        <v>129</v>
      </c>
      <c r="D54" s="116"/>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row>
    <row r="55" spans="1:121" s="27" customFormat="1">
      <c r="A55" s="25" t="s">
        <v>52</v>
      </c>
      <c r="B55" s="7" t="s">
        <v>53</v>
      </c>
      <c r="C55" s="133">
        <v>535</v>
      </c>
      <c r="D55" s="117">
        <v>185</v>
      </c>
      <c r="E55" s="26"/>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row>
    <row r="56" spans="1:121" s="27" customFormat="1">
      <c r="A56" s="25" t="s">
        <v>54</v>
      </c>
      <c r="B56" s="7" t="s">
        <v>55</v>
      </c>
      <c r="C56" s="133">
        <v>26</v>
      </c>
      <c r="D56" s="117">
        <v>220</v>
      </c>
      <c r="E56" s="26"/>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row>
    <row r="57" spans="1:121" s="27" customFormat="1">
      <c r="A57" s="25" t="s">
        <v>56</v>
      </c>
      <c r="B57" s="7" t="s">
        <v>57</v>
      </c>
      <c r="C57" s="133">
        <v>537</v>
      </c>
      <c r="D57" s="117">
        <v>221</v>
      </c>
      <c r="E57" s="26"/>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row>
    <row r="58" spans="1:121" s="27" customFormat="1">
      <c r="A58" s="25" t="s">
        <v>58</v>
      </c>
      <c r="B58" s="7" t="s">
        <v>59</v>
      </c>
      <c r="C58" s="133">
        <v>538</v>
      </c>
      <c r="D58" s="117">
        <v>222</v>
      </c>
      <c r="E58" s="26"/>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row>
    <row r="59" spans="1:121" s="27" customFormat="1">
      <c r="A59" s="130" t="s">
        <v>60</v>
      </c>
      <c r="B59" s="7" t="s">
        <v>61</v>
      </c>
      <c r="C59" s="133">
        <v>8</v>
      </c>
      <c r="D59" s="117">
        <v>223</v>
      </c>
      <c r="E59" s="26"/>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row>
    <row r="60" spans="1:121" s="27" customFormat="1">
      <c r="A60" s="54" t="s">
        <v>149</v>
      </c>
      <c r="B60" s="7"/>
      <c r="C60" s="133"/>
      <c r="D60" s="117"/>
      <c r="E60" s="15"/>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row>
    <row r="61" spans="1:121" s="27" customFormat="1">
      <c r="A61" s="137" t="s">
        <v>62</v>
      </c>
      <c r="B61" s="108" t="s">
        <v>63</v>
      </c>
      <c r="C61" s="109">
        <v>28</v>
      </c>
      <c r="D61" s="125">
        <v>224</v>
      </c>
      <c r="E61" s="110"/>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row>
    <row r="62" spans="1:121" s="27" customFormat="1">
      <c r="A62" s="55" t="s">
        <v>64</v>
      </c>
      <c r="B62" s="108" t="s">
        <v>65</v>
      </c>
      <c r="C62" s="109">
        <v>29</v>
      </c>
      <c r="D62" s="125">
        <v>225</v>
      </c>
      <c r="E62" s="110"/>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row>
    <row r="63" spans="1:121" s="27" customFormat="1">
      <c r="A63" s="55" t="s">
        <v>66</v>
      </c>
      <c r="B63" s="108" t="s">
        <v>67</v>
      </c>
      <c r="C63" s="109">
        <v>30</v>
      </c>
      <c r="D63" s="125">
        <v>226</v>
      </c>
      <c r="E63" s="110"/>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row>
    <row r="64" spans="1:121" s="27" customFormat="1">
      <c r="A64" s="55" t="s">
        <v>68</v>
      </c>
      <c r="B64" s="108" t="s">
        <v>69</v>
      </c>
      <c r="C64" s="109">
        <v>504</v>
      </c>
      <c r="D64" s="125">
        <v>227</v>
      </c>
      <c r="E64" s="110"/>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row>
    <row r="65" spans="1:121" s="27" customFormat="1">
      <c r="A65" s="55" t="s">
        <v>70</v>
      </c>
      <c r="B65" s="108" t="s">
        <v>71</v>
      </c>
      <c r="C65" s="109">
        <v>505</v>
      </c>
      <c r="D65" s="125">
        <v>228</v>
      </c>
      <c r="E65" s="110"/>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row>
    <row r="66" spans="1:121" s="27" customFormat="1">
      <c r="A66" s="55" t="s">
        <v>72</v>
      </c>
      <c r="B66" s="108" t="s">
        <v>73</v>
      </c>
      <c r="C66" s="109">
        <v>31</v>
      </c>
      <c r="D66" s="125">
        <v>229</v>
      </c>
      <c r="E66" s="110"/>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row>
    <row r="67" spans="1:121" s="27" customFormat="1">
      <c r="A67" s="55" t="s">
        <v>74</v>
      </c>
      <c r="B67" s="108" t="s">
        <v>75</v>
      </c>
      <c r="C67" s="109">
        <v>536</v>
      </c>
      <c r="D67" s="125">
        <v>230</v>
      </c>
      <c r="E67" s="110"/>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row>
    <row r="68" spans="1:121" s="5" customFormat="1">
      <c r="A68" s="17" t="s">
        <v>76</v>
      </c>
      <c r="B68" s="48" t="s">
        <v>77</v>
      </c>
      <c r="C68" s="19">
        <v>57</v>
      </c>
      <c r="D68" s="139">
        <v>198</v>
      </c>
      <c r="E68" s="20">
        <f>SUM(E55:E67)</f>
        <v>0</v>
      </c>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row>
    <row r="69" spans="1:121" s="35" customFormat="1">
      <c r="A69" s="17" t="s">
        <v>78</v>
      </c>
      <c r="B69" s="18" t="s">
        <v>79</v>
      </c>
      <c r="C69" s="19">
        <v>33</v>
      </c>
      <c r="D69" s="139">
        <v>199</v>
      </c>
      <c r="E69" s="20">
        <f>SUM(E52+E68)</f>
        <v>0</v>
      </c>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row>
    <row r="70" spans="1:121" s="35" customFormat="1">
      <c r="A70" s="157" t="s">
        <v>150</v>
      </c>
      <c r="B70" s="18"/>
      <c r="C70" s="19"/>
      <c r="D70" s="139"/>
      <c r="E70" s="20"/>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row>
    <row r="71" spans="1:121" s="35" customFormat="1">
      <c r="A71" s="158" t="s">
        <v>151</v>
      </c>
      <c r="B71" s="96" t="s">
        <v>152</v>
      </c>
      <c r="C71" s="19"/>
      <c r="D71" s="139"/>
      <c r="E71" s="20">
        <f>+E24</f>
        <v>0</v>
      </c>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row>
    <row r="72" spans="1:121" s="35" customFormat="1">
      <c r="A72" s="158" t="s">
        <v>153</v>
      </c>
      <c r="B72" s="96" t="s">
        <v>154</v>
      </c>
      <c r="C72" s="19"/>
      <c r="D72" s="139"/>
      <c r="E72" s="20">
        <f>+E25</f>
        <v>0</v>
      </c>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row>
    <row r="73" spans="1:121" s="35" customFormat="1">
      <c r="A73" s="158" t="s">
        <v>155</v>
      </c>
      <c r="B73" s="96" t="s">
        <v>156</v>
      </c>
      <c r="C73" s="19"/>
      <c r="D73" s="139"/>
      <c r="E73" s="20">
        <f>SUM(E71:E72)</f>
        <v>0</v>
      </c>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row>
    <row r="74" spans="1:121" s="35" customFormat="1">
      <c r="A74" s="17"/>
      <c r="B74" s="18"/>
      <c r="C74" s="19"/>
      <c r="D74" s="139"/>
      <c r="E74" s="20"/>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row>
    <row r="75" spans="1:121" s="35" customFormat="1">
      <c r="A75" s="158" t="s">
        <v>157</v>
      </c>
      <c r="B75" s="96" t="s">
        <v>158</v>
      </c>
      <c r="C75" s="19"/>
      <c r="D75" s="139"/>
      <c r="E75" s="20">
        <f>+E73+E69</f>
        <v>0</v>
      </c>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row>
    <row r="76" spans="1:121" s="35" customFormat="1">
      <c r="A76" s="17"/>
      <c r="B76" s="18"/>
      <c r="C76" s="19"/>
      <c r="D76" s="139"/>
      <c r="E76" s="20"/>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row>
    <row r="77" spans="1:121" s="35" customFormat="1">
      <c r="A77" s="17" t="s">
        <v>159</v>
      </c>
      <c r="B77" s="18" t="s">
        <v>80</v>
      </c>
      <c r="C77" s="19">
        <v>39</v>
      </c>
      <c r="D77" s="139">
        <v>206</v>
      </c>
      <c r="E77" s="20">
        <f>ROUND(+E44+E45+E46+E48+E75,2)</f>
        <v>0</v>
      </c>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row>
    <row r="78" spans="1:121" s="61" customFormat="1" ht="16.5" thickBot="1">
      <c r="A78" s="56"/>
      <c r="B78" s="57"/>
      <c r="C78" s="58"/>
      <c r="D78" s="126"/>
      <c r="E78" s="59"/>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row>
    <row r="79" spans="1:121">
      <c r="A79" s="62" t="s">
        <v>81</v>
      </c>
      <c r="B79" s="63"/>
      <c r="C79" s="131"/>
      <c r="D79" s="127"/>
      <c r="E79" s="198"/>
    </row>
    <row r="80" spans="1:121">
      <c r="A80" s="64" t="s">
        <v>172</v>
      </c>
      <c r="B80" s="65"/>
      <c r="C80" s="66"/>
      <c r="D80" s="128"/>
      <c r="E80" s="199"/>
    </row>
    <row r="81" spans="1:5" ht="15.75" thickBot="1">
      <c r="A81" s="111" t="s">
        <v>82</v>
      </c>
      <c r="B81" s="67"/>
      <c r="C81" s="68"/>
      <c r="D81" s="129"/>
      <c r="E81" s="200"/>
    </row>
    <row r="82" spans="1:5" ht="15.75" customHeight="1" thickBot="1">
      <c r="A82" s="69"/>
      <c r="B82" s="70"/>
      <c r="C82" s="71"/>
      <c r="D82" s="122"/>
      <c r="E82" s="24"/>
    </row>
    <row r="83" spans="1:5">
      <c r="A83" s="143"/>
      <c r="B83" s="144"/>
      <c r="C83" s="145"/>
      <c r="D83" s="113"/>
      <c r="E83" s="146" t="s">
        <v>3</v>
      </c>
    </row>
    <row r="84" spans="1:5" ht="19.5" thickBot="1">
      <c r="A84" s="147"/>
      <c r="B84" s="147"/>
      <c r="C84" s="147"/>
      <c r="D84" s="114"/>
      <c r="E84" s="195"/>
    </row>
    <row r="85" spans="1:5" ht="30.75" thickBot="1">
      <c r="A85" s="148" t="s">
        <v>5</v>
      </c>
      <c r="B85" s="149" t="s">
        <v>6</v>
      </c>
      <c r="C85" s="150" t="s">
        <v>7</v>
      </c>
      <c r="D85" s="115" t="s">
        <v>8</v>
      </c>
      <c r="E85" s="151" t="s">
        <v>9</v>
      </c>
    </row>
    <row r="86" spans="1:5">
      <c r="A86" s="72" t="s">
        <v>165</v>
      </c>
      <c r="D86" s="135"/>
      <c r="E86" s="4"/>
    </row>
    <row r="87" spans="1:5">
      <c r="A87" s="130" t="s">
        <v>83</v>
      </c>
      <c r="C87" s="133">
        <v>173</v>
      </c>
      <c r="D87" s="134">
        <v>52</v>
      </c>
      <c r="E87" s="201"/>
    </row>
    <row r="88" spans="1:5">
      <c r="A88" s="130"/>
      <c r="C88" s="133"/>
      <c r="D88" s="134"/>
      <c r="E88" s="202"/>
    </row>
    <row r="89" spans="1:5" s="27" customFormat="1">
      <c r="A89" s="73" t="s">
        <v>166</v>
      </c>
      <c r="B89" s="7"/>
      <c r="C89" s="133"/>
      <c r="D89" s="134"/>
      <c r="E89" s="203"/>
    </row>
    <row r="90" spans="1:5" s="27" customFormat="1">
      <c r="A90" s="130" t="s">
        <v>160</v>
      </c>
      <c r="B90" s="16" t="s">
        <v>85</v>
      </c>
      <c r="C90" s="133"/>
      <c r="D90" s="134">
        <v>115</v>
      </c>
      <c r="E90" s="201"/>
    </row>
    <row r="91" spans="1:5">
      <c r="A91" s="74" t="s">
        <v>86</v>
      </c>
      <c r="B91" s="133" t="s">
        <v>87</v>
      </c>
      <c r="C91" s="133"/>
      <c r="D91" s="134">
        <v>116</v>
      </c>
      <c r="E91" s="201"/>
    </row>
    <row r="92" spans="1:5">
      <c r="A92" s="75" t="s">
        <v>88</v>
      </c>
      <c r="B92" s="76" t="s">
        <v>12</v>
      </c>
      <c r="C92" s="76">
        <v>12</v>
      </c>
      <c r="D92" s="136">
        <v>117</v>
      </c>
      <c r="E92" s="204">
        <f>+E90-E91</f>
        <v>0</v>
      </c>
    </row>
    <row r="93" spans="1:5">
      <c r="A93" s="77"/>
      <c r="D93" s="135"/>
      <c r="E93" s="202"/>
    </row>
    <row r="94" spans="1:5">
      <c r="A94" s="73" t="s">
        <v>167</v>
      </c>
      <c r="C94" s="133"/>
      <c r="D94" s="134"/>
      <c r="E94" s="202"/>
    </row>
    <row r="95" spans="1:5">
      <c r="A95" s="130" t="s">
        <v>161</v>
      </c>
      <c r="B95" s="133" t="s">
        <v>12</v>
      </c>
      <c r="C95" s="133">
        <v>587</v>
      </c>
      <c r="D95" s="134">
        <v>123</v>
      </c>
      <c r="E95" s="201"/>
    </row>
    <row r="96" spans="1:5">
      <c r="A96" s="130" t="s">
        <v>135</v>
      </c>
      <c r="B96" s="133" t="s">
        <v>13</v>
      </c>
      <c r="C96" s="133">
        <v>588</v>
      </c>
      <c r="D96" s="134">
        <v>124</v>
      </c>
      <c r="E96" s="201"/>
    </row>
    <row r="97" spans="1:5">
      <c r="A97" s="130" t="s">
        <v>84</v>
      </c>
      <c r="B97" s="133" t="s">
        <v>17</v>
      </c>
      <c r="C97" s="133">
        <v>589</v>
      </c>
      <c r="D97" s="134">
        <v>125</v>
      </c>
      <c r="E97" s="201"/>
    </row>
    <row r="98" spans="1:5">
      <c r="A98" s="130" t="s">
        <v>162</v>
      </c>
      <c r="B98" s="133" t="s">
        <v>17</v>
      </c>
      <c r="C98" s="133">
        <v>589</v>
      </c>
      <c r="D98" s="134">
        <v>125</v>
      </c>
      <c r="E98" s="201"/>
    </row>
    <row r="99" spans="1:5" s="5" customFormat="1">
      <c r="A99" s="159" t="s">
        <v>163</v>
      </c>
      <c r="B99" s="76" t="s">
        <v>19</v>
      </c>
      <c r="C99" s="76"/>
      <c r="D99" s="139"/>
      <c r="E99" s="204">
        <f>SUM(E95:E98)</f>
        <v>0</v>
      </c>
    </row>
    <row r="100" spans="1:5">
      <c r="A100" s="74"/>
      <c r="B100" s="133"/>
      <c r="C100" s="133"/>
      <c r="D100" s="134"/>
      <c r="E100" s="205"/>
    </row>
    <row r="101" spans="1:5">
      <c r="A101" s="77" t="s">
        <v>168</v>
      </c>
      <c r="D101" s="135"/>
      <c r="E101" s="202"/>
    </row>
    <row r="102" spans="1:5" s="79" customFormat="1">
      <c r="A102" s="78" t="s">
        <v>89</v>
      </c>
      <c r="B102" s="16" t="s">
        <v>85</v>
      </c>
      <c r="C102" s="133"/>
      <c r="D102" s="134">
        <v>211</v>
      </c>
      <c r="E102" s="206"/>
    </row>
    <row r="103" spans="1:5">
      <c r="A103" s="74" t="s">
        <v>90</v>
      </c>
      <c r="B103" s="133" t="s">
        <v>87</v>
      </c>
      <c r="C103" s="133"/>
      <c r="D103" s="134">
        <v>212</v>
      </c>
      <c r="E103" s="201"/>
    </row>
    <row r="104" spans="1:5" ht="30">
      <c r="A104" s="80" t="s">
        <v>91</v>
      </c>
      <c r="B104" s="76" t="s">
        <v>12</v>
      </c>
      <c r="C104" s="76">
        <v>183</v>
      </c>
      <c r="D104" s="136">
        <v>213</v>
      </c>
      <c r="E104" s="204">
        <f>+E102-E103</f>
        <v>0</v>
      </c>
    </row>
    <row r="105" spans="1:5">
      <c r="D105" s="135"/>
      <c r="E105" s="202"/>
    </row>
    <row r="106" spans="1:5" s="1" customFormat="1">
      <c r="A106" s="77" t="s">
        <v>169</v>
      </c>
      <c r="B106" s="16"/>
      <c r="C106" s="14"/>
      <c r="D106" s="134"/>
      <c r="E106" s="207"/>
    </row>
    <row r="107" spans="1:5" s="1" customFormat="1">
      <c r="A107" s="81" t="s">
        <v>92</v>
      </c>
      <c r="B107" s="7" t="s">
        <v>13</v>
      </c>
      <c r="C107" s="133">
        <v>184</v>
      </c>
      <c r="D107" s="134">
        <v>216</v>
      </c>
      <c r="E107" s="201"/>
    </row>
    <row r="108" spans="1:5" s="1" customFormat="1" ht="30">
      <c r="A108" s="130" t="s">
        <v>93</v>
      </c>
      <c r="B108" s="7" t="s">
        <v>17</v>
      </c>
      <c r="C108" s="133">
        <v>185</v>
      </c>
      <c r="D108" s="134">
        <v>217</v>
      </c>
      <c r="E108" s="201"/>
    </row>
    <row r="109" spans="1:5" s="27" customFormat="1" ht="60">
      <c r="A109" s="130" t="s">
        <v>164</v>
      </c>
      <c r="B109" s="7" t="s">
        <v>18</v>
      </c>
      <c r="C109" s="133">
        <v>186</v>
      </c>
      <c r="D109" s="134">
        <v>218</v>
      </c>
      <c r="E109" s="201"/>
    </row>
    <row r="110" spans="1:5" ht="15.75" thickBot="1">
      <c r="A110" s="82"/>
      <c r="B110" s="132"/>
      <c r="C110" s="132"/>
      <c r="D110" s="122"/>
      <c r="E110" s="24"/>
    </row>
    <row r="111" spans="1:5">
      <c r="A111" s="62" t="s">
        <v>81</v>
      </c>
      <c r="B111" s="63"/>
      <c r="C111" s="131"/>
      <c r="D111" s="127"/>
      <c r="E111" s="198"/>
    </row>
    <row r="112" spans="1:5">
      <c r="A112" s="64" t="s">
        <v>172</v>
      </c>
      <c r="B112" s="65"/>
      <c r="C112" s="66"/>
      <c r="D112" s="128"/>
      <c r="E112" s="199"/>
    </row>
    <row r="113" spans="1:121" ht="15.75" thickBot="1">
      <c r="A113" s="111" t="s">
        <v>82</v>
      </c>
      <c r="B113" s="67"/>
      <c r="C113" s="68"/>
      <c r="D113" s="129"/>
      <c r="E113" s="200"/>
    </row>
    <row r="114" spans="1:121">
      <c r="A114" s="112"/>
      <c r="B114" s="112"/>
      <c r="C114" s="112"/>
      <c r="D114" s="160"/>
      <c r="E114" s="112"/>
    </row>
    <row r="115" spans="1:121" s="84" customFormat="1" ht="15.75" thickBot="1">
      <c r="A115" s="161"/>
      <c r="B115" s="161"/>
      <c r="C115" s="161"/>
      <c r="D115" s="160"/>
      <c r="E115" s="161"/>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row>
    <row r="116" spans="1:121" s="86" customFormat="1" ht="40.9" customHeight="1" thickBot="1">
      <c r="A116" s="189" t="s">
        <v>131</v>
      </c>
      <c r="B116" s="190"/>
      <c r="C116" s="190"/>
      <c r="D116" s="190"/>
      <c r="E116" s="191"/>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c r="BV116" s="162"/>
      <c r="BW116" s="162"/>
      <c r="BX116" s="162"/>
      <c r="BY116" s="162"/>
      <c r="BZ116" s="162"/>
      <c r="CA116" s="162"/>
      <c r="CB116" s="162"/>
      <c r="CC116" s="162"/>
      <c r="CD116" s="162"/>
      <c r="CE116" s="162"/>
      <c r="CF116" s="162"/>
      <c r="CG116" s="162"/>
      <c r="CH116" s="162"/>
      <c r="CI116" s="162"/>
      <c r="CJ116" s="162"/>
      <c r="CK116" s="162"/>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row>
    <row r="117" spans="1:121" s="86" customFormat="1" ht="19.5" thickBot="1">
      <c r="A117" s="170"/>
      <c r="B117" s="163"/>
      <c r="C117" s="163"/>
      <c r="D117" s="164"/>
      <c r="E117" s="146" t="s">
        <v>130</v>
      </c>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162"/>
      <c r="CD117" s="162"/>
      <c r="CE117" s="162"/>
      <c r="CF117" s="162"/>
      <c r="CG117" s="162"/>
      <c r="CH117" s="162"/>
      <c r="CI117" s="162"/>
      <c r="CJ117" s="162"/>
      <c r="CK117" s="162"/>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row>
    <row r="118" spans="1:121" s="86" customFormat="1" ht="30.75" thickBot="1">
      <c r="A118" s="148" t="s">
        <v>5</v>
      </c>
      <c r="B118" s="149" t="s">
        <v>6</v>
      </c>
      <c r="C118" s="150" t="s">
        <v>7</v>
      </c>
      <c r="D118" s="115" t="s">
        <v>8</v>
      </c>
      <c r="E118" s="196"/>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row>
    <row r="119" spans="1:121" s="86" customFormat="1" ht="19.5" thickBot="1">
      <c r="A119" s="171" t="s">
        <v>94</v>
      </c>
      <c r="B119" s="87"/>
      <c r="C119" s="88"/>
      <c r="D119" s="166"/>
      <c r="E119" s="89" t="s">
        <v>95</v>
      </c>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row>
    <row r="120" spans="1:121" s="86" customFormat="1" ht="30">
      <c r="A120" s="172" t="s">
        <v>96</v>
      </c>
      <c r="B120" s="87"/>
      <c r="C120" s="88"/>
      <c r="D120" s="166"/>
      <c r="E120" s="90"/>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row>
    <row r="121" spans="1:121" s="86" customFormat="1" ht="15.75">
      <c r="A121" s="173" t="s">
        <v>97</v>
      </c>
      <c r="B121" s="87"/>
      <c r="C121" s="88"/>
      <c r="D121" s="166"/>
      <c r="E121" s="91"/>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row>
    <row r="122" spans="1:121" s="86" customFormat="1" ht="15.75">
      <c r="A122" s="174" t="s">
        <v>98</v>
      </c>
      <c r="B122" s="16"/>
      <c r="C122" s="133"/>
      <c r="D122" s="138"/>
      <c r="E122" s="92" t="s">
        <v>99</v>
      </c>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row>
    <row r="123" spans="1:121" s="86" customFormat="1">
      <c r="A123" s="175" t="s">
        <v>100</v>
      </c>
      <c r="B123" s="16" t="s">
        <v>12</v>
      </c>
      <c r="C123" s="133">
        <v>247</v>
      </c>
      <c r="D123" s="138">
        <v>280</v>
      </c>
      <c r="E123" s="93"/>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row>
    <row r="124" spans="1:121" s="86" customFormat="1">
      <c r="A124" s="175" t="s">
        <v>101</v>
      </c>
      <c r="B124" s="16" t="s">
        <v>18</v>
      </c>
      <c r="C124" s="133">
        <v>250</v>
      </c>
      <c r="D124" s="138">
        <v>285</v>
      </c>
      <c r="E124" s="93"/>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row>
    <row r="125" spans="1:121" s="86" customFormat="1">
      <c r="A125" s="175" t="s">
        <v>102</v>
      </c>
      <c r="B125" s="16" t="s">
        <v>23</v>
      </c>
      <c r="C125" s="133">
        <v>253</v>
      </c>
      <c r="D125" s="138">
        <v>290</v>
      </c>
      <c r="E125" s="93"/>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row>
    <row r="126" spans="1:121" s="86" customFormat="1">
      <c r="A126" s="175" t="s">
        <v>103</v>
      </c>
      <c r="B126" s="16" t="s">
        <v>28</v>
      </c>
      <c r="C126" s="133">
        <v>256</v>
      </c>
      <c r="D126" s="138">
        <v>295</v>
      </c>
      <c r="E126" s="93"/>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row>
    <row r="127" spans="1:121" s="86" customFormat="1">
      <c r="A127" s="175"/>
      <c r="B127" s="16"/>
      <c r="C127" s="133"/>
      <c r="D127" s="138"/>
      <c r="E127" s="94"/>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row>
    <row r="128" spans="1:121" s="86" customFormat="1" ht="18.75">
      <c r="A128" s="171" t="s">
        <v>104</v>
      </c>
      <c r="B128" s="16"/>
      <c r="C128" s="133"/>
      <c r="D128" s="138"/>
      <c r="E128" s="95" t="s">
        <v>105</v>
      </c>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85"/>
      <c r="CR128" s="85"/>
      <c r="CS128" s="85"/>
      <c r="CT128" s="85"/>
      <c r="CU128" s="85"/>
      <c r="CV128" s="85"/>
      <c r="CW128" s="85"/>
      <c r="CX128" s="85"/>
      <c r="CY128" s="85"/>
      <c r="CZ128" s="85"/>
      <c r="DA128" s="85"/>
      <c r="DB128" s="85"/>
      <c r="DC128" s="85"/>
      <c r="DD128" s="85"/>
      <c r="DE128" s="85"/>
      <c r="DF128" s="85"/>
      <c r="DG128" s="85"/>
      <c r="DH128" s="85"/>
      <c r="DI128" s="85"/>
      <c r="DJ128" s="85"/>
      <c r="DK128" s="85"/>
      <c r="DL128" s="85"/>
      <c r="DM128" s="85"/>
      <c r="DN128" s="85"/>
      <c r="DO128" s="85"/>
      <c r="DP128" s="85"/>
      <c r="DQ128" s="85"/>
    </row>
    <row r="129" spans="1:121" s="86" customFormat="1" ht="30">
      <c r="A129" s="176" t="s">
        <v>106</v>
      </c>
      <c r="B129" s="16"/>
      <c r="C129" s="133"/>
      <c r="D129" s="138"/>
      <c r="E129" s="197"/>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row>
    <row r="130" spans="1:121" s="86" customFormat="1" ht="15.75">
      <c r="A130" s="173" t="s">
        <v>107</v>
      </c>
      <c r="B130" s="16"/>
      <c r="C130" s="133"/>
      <c r="D130" s="138"/>
      <c r="E130" s="91"/>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row>
    <row r="131" spans="1:121" s="86" customFormat="1">
      <c r="A131" s="177" t="s">
        <v>108</v>
      </c>
      <c r="B131" s="96" t="s">
        <v>12</v>
      </c>
      <c r="C131" s="76">
        <v>5150</v>
      </c>
      <c r="D131" s="139">
        <v>321</v>
      </c>
      <c r="E131" s="97">
        <f>E123+E124+E125+E126+E146+E147+E148+E149+E155+E156+E157+E158</f>
        <v>0</v>
      </c>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row>
    <row r="132" spans="1:121" s="86" customFormat="1" ht="15.75">
      <c r="A132" s="173" t="s">
        <v>109</v>
      </c>
      <c r="B132" s="16"/>
      <c r="C132" s="133"/>
      <c r="D132" s="138"/>
      <c r="E132" s="91"/>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row>
    <row r="133" spans="1:121" s="86" customFormat="1" ht="15.75">
      <c r="A133" s="178" t="s">
        <v>110</v>
      </c>
      <c r="B133" s="16"/>
      <c r="C133" s="133"/>
      <c r="D133" s="138"/>
      <c r="E133" s="91"/>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row>
    <row r="134" spans="1:121" s="86" customFormat="1">
      <c r="A134" s="175" t="s">
        <v>111</v>
      </c>
      <c r="B134" s="16" t="s">
        <v>53</v>
      </c>
      <c r="C134" s="133">
        <v>5153</v>
      </c>
      <c r="D134" s="138">
        <v>329</v>
      </c>
      <c r="E134" s="93"/>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row>
    <row r="135" spans="1:121" s="86" customFormat="1">
      <c r="A135" s="175" t="s">
        <v>112</v>
      </c>
      <c r="B135" s="16" t="s">
        <v>55</v>
      </c>
      <c r="C135" s="133">
        <v>5154</v>
      </c>
      <c r="D135" s="138">
        <v>330</v>
      </c>
      <c r="E135" s="93"/>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c r="DP135" s="85"/>
      <c r="DQ135" s="85"/>
    </row>
    <row r="136" spans="1:121" s="86" customFormat="1">
      <c r="A136" s="179" t="s">
        <v>113</v>
      </c>
      <c r="B136" s="16" t="s">
        <v>57</v>
      </c>
      <c r="C136" s="133">
        <v>5155</v>
      </c>
      <c r="D136" s="138">
        <v>331</v>
      </c>
      <c r="E136" s="93"/>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c r="CM136" s="85"/>
      <c r="CN136" s="85"/>
      <c r="CO136" s="85"/>
      <c r="CP136" s="85"/>
      <c r="CQ136" s="85"/>
      <c r="CR136" s="85"/>
      <c r="CS136" s="85"/>
      <c r="CT136" s="85"/>
      <c r="CU136" s="85"/>
      <c r="CV136" s="85"/>
      <c r="CW136" s="85"/>
      <c r="CX136" s="85"/>
      <c r="CY136" s="85"/>
      <c r="CZ136" s="85"/>
      <c r="DA136" s="85"/>
      <c r="DB136" s="85"/>
      <c r="DC136" s="85"/>
      <c r="DD136" s="85"/>
      <c r="DE136" s="85"/>
      <c r="DF136" s="85"/>
      <c r="DG136" s="85"/>
      <c r="DH136" s="85"/>
      <c r="DI136" s="85"/>
      <c r="DJ136" s="85"/>
      <c r="DK136" s="85"/>
      <c r="DL136" s="85"/>
      <c r="DM136" s="85"/>
      <c r="DN136" s="85"/>
      <c r="DO136" s="85"/>
      <c r="DP136" s="85"/>
      <c r="DQ136" s="85"/>
    </row>
    <row r="137" spans="1:121" s="86" customFormat="1" ht="15.75">
      <c r="A137" s="178" t="s">
        <v>114</v>
      </c>
      <c r="B137" s="16"/>
      <c r="C137" s="133"/>
      <c r="D137" s="138"/>
      <c r="E137" s="93"/>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5"/>
      <c r="CD137" s="85"/>
      <c r="CE137" s="85"/>
      <c r="CF137" s="85"/>
      <c r="CG137" s="85"/>
      <c r="CH137" s="85"/>
      <c r="CI137" s="85"/>
      <c r="CJ137" s="85"/>
      <c r="CK137" s="85"/>
      <c r="CL137" s="85"/>
      <c r="CM137" s="85"/>
      <c r="CN137" s="85"/>
      <c r="CO137" s="85"/>
      <c r="CP137" s="85"/>
      <c r="CQ137" s="85"/>
      <c r="CR137" s="85"/>
      <c r="CS137" s="85"/>
      <c r="CT137" s="85"/>
      <c r="CU137" s="85"/>
      <c r="CV137" s="85"/>
      <c r="CW137" s="85"/>
      <c r="CX137" s="85"/>
      <c r="CY137" s="85"/>
      <c r="CZ137" s="85"/>
      <c r="DA137" s="85"/>
      <c r="DB137" s="85"/>
      <c r="DC137" s="85"/>
      <c r="DD137" s="85"/>
      <c r="DE137" s="85"/>
      <c r="DF137" s="85"/>
      <c r="DG137" s="85"/>
      <c r="DH137" s="85"/>
      <c r="DI137" s="85"/>
      <c r="DJ137" s="85"/>
      <c r="DK137" s="85"/>
      <c r="DL137" s="85"/>
      <c r="DM137" s="85"/>
      <c r="DN137" s="85"/>
      <c r="DO137" s="85"/>
      <c r="DP137" s="85"/>
      <c r="DQ137" s="85"/>
    </row>
    <row r="138" spans="1:121" s="86" customFormat="1">
      <c r="A138" s="175" t="s">
        <v>115</v>
      </c>
      <c r="B138" s="16" t="s">
        <v>79</v>
      </c>
      <c r="C138" s="133">
        <v>5164</v>
      </c>
      <c r="D138" s="138">
        <v>346</v>
      </c>
      <c r="E138" s="93"/>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row>
    <row r="139" spans="1:121" s="86" customFormat="1">
      <c r="A139" s="175" t="s">
        <v>116</v>
      </c>
      <c r="B139" s="16" t="s">
        <v>117</v>
      </c>
      <c r="C139" s="133">
        <v>5165</v>
      </c>
      <c r="D139" s="138">
        <v>347</v>
      </c>
      <c r="E139" s="93"/>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row>
    <row r="140" spans="1:121" s="86" customFormat="1">
      <c r="A140" s="179" t="s">
        <v>118</v>
      </c>
      <c r="B140" s="16" t="s">
        <v>119</v>
      </c>
      <c r="C140" s="133">
        <v>5166</v>
      </c>
      <c r="D140" s="138">
        <v>348</v>
      </c>
      <c r="E140" s="93"/>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row>
    <row r="141" spans="1:121" s="86" customFormat="1">
      <c r="A141" s="180"/>
      <c r="B141" s="16"/>
      <c r="C141" s="133"/>
      <c r="D141" s="138"/>
      <c r="E141" s="93"/>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row>
    <row r="142" spans="1:121" s="86" customFormat="1" ht="18.75">
      <c r="A142" s="181" t="s">
        <v>120</v>
      </c>
      <c r="B142" s="16"/>
      <c r="C142" s="133"/>
      <c r="D142" s="138"/>
      <c r="E142" s="98" t="s">
        <v>121</v>
      </c>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row>
    <row r="143" spans="1:121" s="86" customFormat="1" ht="30">
      <c r="A143" s="176" t="s">
        <v>122</v>
      </c>
      <c r="B143" s="16"/>
      <c r="C143" s="133"/>
      <c r="D143" s="138"/>
      <c r="E143" s="197"/>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row>
    <row r="144" spans="1:121" s="86" customFormat="1" ht="15.75">
      <c r="A144" s="173" t="s">
        <v>123</v>
      </c>
      <c r="B144" s="16"/>
      <c r="C144" s="133"/>
      <c r="D144" s="138"/>
      <c r="E144" s="92"/>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row>
    <row r="145" spans="1:121" s="86" customFormat="1" ht="15.75">
      <c r="A145" s="174" t="s">
        <v>98</v>
      </c>
      <c r="B145" s="16"/>
      <c r="C145" s="133"/>
      <c r="D145" s="138"/>
      <c r="E145" s="92" t="s">
        <v>99</v>
      </c>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row>
    <row r="146" spans="1:121" s="86" customFormat="1">
      <c r="A146" s="182" t="s">
        <v>100</v>
      </c>
      <c r="B146" s="16" t="s">
        <v>53</v>
      </c>
      <c r="C146" s="133">
        <v>222</v>
      </c>
      <c r="D146" s="138">
        <v>391</v>
      </c>
      <c r="E146" s="93"/>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row>
    <row r="147" spans="1:121" s="86" customFormat="1">
      <c r="A147" s="175" t="s">
        <v>101</v>
      </c>
      <c r="B147" s="16" t="s">
        <v>57</v>
      </c>
      <c r="C147" s="133">
        <v>224</v>
      </c>
      <c r="D147" s="138">
        <v>394</v>
      </c>
      <c r="E147" s="93"/>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row>
    <row r="148" spans="1:121" s="86" customFormat="1">
      <c r="A148" s="175" t="s">
        <v>102</v>
      </c>
      <c r="B148" s="16" t="s">
        <v>61</v>
      </c>
      <c r="C148" s="133">
        <v>226</v>
      </c>
      <c r="D148" s="138">
        <v>397</v>
      </c>
      <c r="E148" s="93"/>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row>
    <row r="149" spans="1:121" s="86" customFormat="1">
      <c r="A149" s="175" t="s">
        <v>103</v>
      </c>
      <c r="B149" s="16" t="s">
        <v>65</v>
      </c>
      <c r="C149" s="133">
        <v>228</v>
      </c>
      <c r="D149" s="138">
        <v>400</v>
      </c>
      <c r="E149" s="93"/>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row>
    <row r="150" spans="1:121" s="86" customFormat="1">
      <c r="A150" s="175"/>
      <c r="B150" s="16"/>
      <c r="C150" s="133"/>
      <c r="D150" s="138"/>
      <c r="E150" s="94"/>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row>
    <row r="151" spans="1:121" s="86" customFormat="1">
      <c r="A151" s="183" t="s">
        <v>124</v>
      </c>
      <c r="B151" s="99" t="s">
        <v>21</v>
      </c>
      <c r="C151" s="100">
        <v>5407</v>
      </c>
      <c r="D151" s="140">
        <v>403</v>
      </c>
      <c r="E151" s="101"/>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row>
    <row r="152" spans="1:121" s="86" customFormat="1">
      <c r="A152" s="175"/>
      <c r="B152" s="16"/>
      <c r="C152" s="133"/>
      <c r="D152" s="138"/>
      <c r="E152" s="94"/>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row>
    <row r="153" spans="1:121" s="86" customFormat="1" ht="15.75">
      <c r="A153" s="173" t="s">
        <v>125</v>
      </c>
      <c r="B153" s="16"/>
      <c r="C153" s="133"/>
      <c r="D153" s="138"/>
      <c r="E153" s="92"/>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row>
    <row r="154" spans="1:121" s="86" customFormat="1" ht="15.75">
      <c r="A154" s="174" t="s">
        <v>98</v>
      </c>
      <c r="B154" s="16"/>
      <c r="C154" s="133"/>
      <c r="D154" s="138"/>
      <c r="E154" s="92" t="s">
        <v>126</v>
      </c>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row>
    <row r="155" spans="1:121" s="86" customFormat="1">
      <c r="A155" s="175" t="s">
        <v>100</v>
      </c>
      <c r="B155" s="16" t="s">
        <v>79</v>
      </c>
      <c r="C155" s="133">
        <v>231</v>
      </c>
      <c r="D155" s="138">
        <v>411</v>
      </c>
      <c r="E155" s="93"/>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row>
    <row r="156" spans="1:121" s="86" customFormat="1">
      <c r="A156" s="175" t="s">
        <v>101</v>
      </c>
      <c r="B156" s="16" t="s">
        <v>119</v>
      </c>
      <c r="C156" s="133">
        <v>233</v>
      </c>
      <c r="D156" s="138">
        <v>414</v>
      </c>
      <c r="E156" s="93"/>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row>
    <row r="157" spans="1:121" s="86" customFormat="1">
      <c r="A157" s="175" t="s">
        <v>102</v>
      </c>
      <c r="B157" s="16" t="s">
        <v>127</v>
      </c>
      <c r="C157" s="133">
        <v>235</v>
      </c>
      <c r="D157" s="138">
        <v>417</v>
      </c>
      <c r="E157" s="93"/>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row>
    <row r="158" spans="1:121" s="86" customFormat="1">
      <c r="A158" s="175" t="s">
        <v>103</v>
      </c>
      <c r="B158" s="16" t="s">
        <v>128</v>
      </c>
      <c r="C158" s="133">
        <v>237</v>
      </c>
      <c r="D158" s="138">
        <v>420</v>
      </c>
      <c r="E158" s="93"/>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row>
    <row r="159" spans="1:121" s="86" customFormat="1" ht="15.75" thickBot="1">
      <c r="A159" s="184"/>
      <c r="B159" s="16"/>
      <c r="C159" s="133"/>
      <c r="D159" s="138"/>
      <c r="E159" s="102"/>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row>
    <row r="160" spans="1:121" s="86" customFormat="1" ht="15.75" thickBot="1">
      <c r="A160" s="177"/>
      <c r="B160" s="24"/>
      <c r="C160" s="24"/>
      <c r="D160" s="167"/>
      <c r="E160" s="103"/>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row>
    <row r="161" spans="1:121" s="105" customFormat="1">
      <c r="A161" s="62" t="s">
        <v>81</v>
      </c>
      <c r="B161" s="63"/>
      <c r="C161" s="131"/>
      <c r="D161" s="127"/>
      <c r="E161" s="198"/>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c r="CM161" s="104"/>
      <c r="CN161" s="104"/>
      <c r="CO161" s="104"/>
      <c r="CP161" s="104"/>
      <c r="CQ161" s="104"/>
      <c r="CR161" s="104"/>
      <c r="CS161" s="104"/>
      <c r="CT161" s="104"/>
      <c r="CU161" s="104"/>
      <c r="CV161" s="104"/>
      <c r="CW161" s="104"/>
      <c r="CX161" s="104"/>
      <c r="CY161" s="104"/>
      <c r="CZ161" s="104"/>
      <c r="DA161" s="104"/>
      <c r="DB161" s="104"/>
      <c r="DC161" s="104"/>
      <c r="DD161" s="104"/>
      <c r="DE161" s="104"/>
      <c r="DF161" s="104"/>
      <c r="DG161" s="104"/>
      <c r="DH161" s="104"/>
      <c r="DI161" s="104"/>
      <c r="DJ161" s="104"/>
      <c r="DK161" s="104"/>
      <c r="DL161" s="104"/>
      <c r="DM161" s="104"/>
      <c r="DN161" s="104"/>
      <c r="DO161" s="104"/>
      <c r="DP161" s="104"/>
      <c r="DQ161" s="104"/>
    </row>
    <row r="162" spans="1:121" s="105" customFormat="1">
      <c r="A162" s="64" t="s">
        <v>172</v>
      </c>
      <c r="B162" s="65"/>
      <c r="C162" s="66"/>
      <c r="D162" s="128"/>
      <c r="E162" s="199"/>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c r="CM162" s="104"/>
      <c r="CN162" s="104"/>
      <c r="CO162" s="104"/>
      <c r="CP162" s="104"/>
      <c r="CQ162" s="104"/>
      <c r="CR162" s="104"/>
      <c r="CS162" s="104"/>
      <c r="CT162" s="104"/>
      <c r="CU162" s="104"/>
      <c r="CV162" s="104"/>
      <c r="CW162" s="104"/>
      <c r="CX162" s="104"/>
      <c r="CY162" s="104"/>
      <c r="CZ162" s="104"/>
      <c r="DA162" s="104"/>
      <c r="DB162" s="104"/>
      <c r="DC162" s="104"/>
      <c r="DD162" s="104"/>
      <c r="DE162" s="104"/>
      <c r="DF162" s="104"/>
      <c r="DG162" s="104"/>
      <c r="DH162" s="104"/>
      <c r="DI162" s="104"/>
      <c r="DJ162" s="104"/>
      <c r="DK162" s="104"/>
      <c r="DL162" s="104"/>
      <c r="DM162" s="104"/>
      <c r="DN162" s="104"/>
      <c r="DO162" s="104"/>
      <c r="DP162" s="104"/>
      <c r="DQ162" s="104"/>
    </row>
    <row r="163" spans="1:121" ht="15.75" thickBot="1">
      <c r="A163" s="111" t="s">
        <v>82</v>
      </c>
      <c r="B163" s="67"/>
      <c r="C163" s="68"/>
      <c r="D163" s="129"/>
      <c r="E163" s="200"/>
    </row>
    <row r="164" spans="1:121" s="24" customFormat="1">
      <c r="A164" s="6"/>
      <c r="B164" s="70"/>
      <c r="C164" s="71"/>
      <c r="D164" s="122"/>
    </row>
    <row r="165" spans="1:121" s="24" customFormat="1">
      <c r="A165" s="6"/>
      <c r="B165" s="70"/>
      <c r="C165" s="71"/>
      <c r="D165" s="122"/>
    </row>
    <row r="166" spans="1:121" s="24" customFormat="1">
      <c r="A166" s="6"/>
      <c r="B166" s="70"/>
      <c r="C166" s="71"/>
      <c r="D166" s="122"/>
    </row>
    <row r="167" spans="1:121" s="24" customFormat="1">
      <c r="A167" s="6"/>
      <c r="B167" s="70"/>
      <c r="C167" s="71"/>
      <c r="D167" s="122"/>
    </row>
    <row r="168" spans="1:121" s="24" customFormat="1">
      <c r="A168" s="6"/>
      <c r="B168" s="70"/>
      <c r="C168" s="71"/>
      <c r="D168" s="122"/>
    </row>
    <row r="169" spans="1:121" s="24" customFormat="1">
      <c r="A169" s="6"/>
      <c r="B169" s="70"/>
      <c r="C169" s="71"/>
      <c r="D169" s="122"/>
    </row>
    <row r="170" spans="1:121" s="24" customFormat="1">
      <c r="A170" s="6"/>
      <c r="B170" s="70"/>
      <c r="C170" s="71"/>
      <c r="D170" s="122"/>
    </row>
    <row r="171" spans="1:121" s="24" customFormat="1">
      <c r="A171" s="6"/>
      <c r="B171" s="70"/>
      <c r="C171" s="71"/>
      <c r="D171" s="122"/>
    </row>
    <row r="172" spans="1:121" s="24" customFormat="1">
      <c r="A172" s="6"/>
      <c r="B172" s="70"/>
      <c r="C172" s="71"/>
      <c r="D172" s="122"/>
    </row>
    <row r="173" spans="1:121" s="24" customFormat="1">
      <c r="A173" s="6"/>
      <c r="B173" s="70"/>
      <c r="C173" s="71"/>
      <c r="D173" s="122"/>
    </row>
    <row r="174" spans="1:121" s="24" customFormat="1">
      <c r="A174" s="6"/>
      <c r="B174" s="70"/>
      <c r="C174" s="71"/>
      <c r="D174" s="122"/>
    </row>
    <row r="175" spans="1:121" s="24" customFormat="1">
      <c r="A175" s="6"/>
      <c r="B175" s="70"/>
      <c r="C175" s="71"/>
      <c r="D175" s="122"/>
    </row>
    <row r="176" spans="1:121" s="24" customFormat="1">
      <c r="A176" s="6"/>
      <c r="B176" s="70"/>
      <c r="C176" s="71"/>
      <c r="D176" s="122"/>
    </row>
    <row r="177" spans="1:4" s="24" customFormat="1">
      <c r="A177" s="6"/>
      <c r="B177" s="70"/>
      <c r="C177" s="71"/>
      <c r="D177" s="122"/>
    </row>
    <row r="178" spans="1:4" s="24" customFormat="1">
      <c r="A178" s="6"/>
      <c r="B178" s="70"/>
      <c r="C178" s="71"/>
      <c r="D178" s="122"/>
    </row>
    <row r="179" spans="1:4" s="24" customFormat="1">
      <c r="A179" s="6"/>
      <c r="B179" s="70"/>
      <c r="C179" s="71"/>
      <c r="D179" s="122"/>
    </row>
    <row r="180" spans="1:4" s="24" customFormat="1">
      <c r="A180" s="6"/>
      <c r="B180" s="70"/>
      <c r="C180" s="71"/>
      <c r="D180" s="122"/>
    </row>
    <row r="181" spans="1:4" s="24" customFormat="1">
      <c r="A181" s="6"/>
      <c r="B181" s="70"/>
      <c r="C181" s="71"/>
      <c r="D181" s="122"/>
    </row>
    <row r="182" spans="1:4" s="24" customFormat="1">
      <c r="A182" s="6"/>
      <c r="B182" s="70"/>
      <c r="C182" s="71"/>
      <c r="D182" s="122"/>
    </row>
    <row r="183" spans="1:4" s="24" customFormat="1">
      <c r="A183" s="6"/>
      <c r="B183" s="70"/>
      <c r="C183" s="71"/>
      <c r="D183" s="122"/>
    </row>
    <row r="184" spans="1:4" s="24" customFormat="1">
      <c r="A184" s="6"/>
      <c r="B184" s="70"/>
      <c r="C184" s="71"/>
      <c r="D184" s="122"/>
    </row>
    <row r="185" spans="1:4" s="24" customFormat="1">
      <c r="A185" s="6"/>
      <c r="B185" s="70"/>
      <c r="C185" s="71"/>
      <c r="D185" s="122"/>
    </row>
    <row r="186" spans="1:4" s="24" customFormat="1">
      <c r="A186" s="6"/>
      <c r="B186" s="70"/>
      <c r="C186" s="71"/>
      <c r="D186" s="122"/>
    </row>
    <row r="187" spans="1:4" s="24" customFormat="1">
      <c r="A187" s="6"/>
      <c r="B187" s="70"/>
      <c r="C187" s="71"/>
      <c r="D187" s="122"/>
    </row>
    <row r="188" spans="1:4" s="24" customFormat="1">
      <c r="A188" s="6"/>
      <c r="B188" s="70"/>
      <c r="C188" s="71"/>
      <c r="D188" s="122"/>
    </row>
    <row r="189" spans="1:4" s="24" customFormat="1">
      <c r="A189" s="6"/>
      <c r="B189" s="70"/>
      <c r="C189" s="71"/>
      <c r="D189" s="122"/>
    </row>
    <row r="190" spans="1:4" s="24" customFormat="1">
      <c r="A190" s="6"/>
      <c r="B190" s="70"/>
      <c r="C190" s="71"/>
      <c r="D190" s="122"/>
    </row>
    <row r="191" spans="1:4" s="24" customFormat="1">
      <c r="A191" s="6"/>
      <c r="B191" s="70"/>
      <c r="C191" s="71"/>
      <c r="D191" s="122"/>
    </row>
    <row r="192" spans="1:4" s="24" customFormat="1">
      <c r="A192" s="6"/>
      <c r="B192" s="70"/>
      <c r="C192" s="71"/>
      <c r="D192" s="122"/>
    </row>
    <row r="193" spans="1:4" s="24" customFormat="1">
      <c r="A193" s="6"/>
      <c r="B193" s="70"/>
      <c r="C193" s="71"/>
      <c r="D193" s="122"/>
    </row>
    <row r="194" spans="1:4" s="24" customFormat="1">
      <c r="A194" s="6"/>
      <c r="B194" s="70"/>
      <c r="C194" s="71"/>
      <c r="D194" s="122"/>
    </row>
    <row r="195" spans="1:4" s="24" customFormat="1">
      <c r="A195" s="6"/>
      <c r="B195" s="70"/>
      <c r="C195" s="71"/>
      <c r="D195" s="122"/>
    </row>
    <row r="196" spans="1:4" s="24" customFormat="1">
      <c r="A196" s="6"/>
      <c r="B196" s="70"/>
      <c r="C196" s="71"/>
      <c r="D196" s="122"/>
    </row>
    <row r="197" spans="1:4" s="24" customFormat="1">
      <c r="A197" s="6"/>
      <c r="B197" s="70"/>
      <c r="C197" s="71"/>
      <c r="D197" s="122"/>
    </row>
    <row r="198" spans="1:4" s="24" customFormat="1">
      <c r="A198" s="6"/>
      <c r="B198" s="70"/>
      <c r="C198" s="71"/>
      <c r="D198" s="122"/>
    </row>
    <row r="199" spans="1:4" s="24" customFormat="1">
      <c r="A199" s="6"/>
      <c r="B199" s="70"/>
      <c r="C199" s="71"/>
      <c r="D199" s="122"/>
    </row>
    <row r="200" spans="1:4" s="24" customFormat="1">
      <c r="A200" s="6"/>
      <c r="B200" s="70"/>
      <c r="C200" s="71"/>
      <c r="D200" s="122"/>
    </row>
    <row r="201" spans="1:4" s="24" customFormat="1">
      <c r="A201" s="6"/>
      <c r="B201" s="70"/>
      <c r="C201" s="71"/>
      <c r="D201" s="122"/>
    </row>
    <row r="202" spans="1:4" s="24" customFormat="1">
      <c r="A202" s="6"/>
      <c r="B202" s="70"/>
      <c r="C202" s="71"/>
      <c r="D202" s="122"/>
    </row>
    <row r="203" spans="1:4" s="24" customFormat="1">
      <c r="A203" s="6"/>
      <c r="B203" s="70"/>
      <c r="C203" s="71"/>
      <c r="D203" s="122"/>
    </row>
    <row r="204" spans="1:4" s="24" customFormat="1">
      <c r="A204" s="6"/>
      <c r="B204" s="70"/>
      <c r="C204" s="71"/>
      <c r="D204" s="122"/>
    </row>
    <row r="205" spans="1:4" s="24" customFormat="1">
      <c r="A205" s="6"/>
      <c r="B205" s="70"/>
      <c r="C205" s="71"/>
      <c r="D205" s="122"/>
    </row>
    <row r="206" spans="1:4" s="24" customFormat="1">
      <c r="A206" s="6"/>
      <c r="B206" s="70"/>
      <c r="C206" s="71"/>
      <c r="D206" s="122"/>
    </row>
    <row r="207" spans="1:4" s="24" customFormat="1">
      <c r="A207" s="6"/>
      <c r="B207" s="70"/>
      <c r="C207" s="71"/>
      <c r="D207" s="122"/>
    </row>
    <row r="208" spans="1:4" s="24" customFormat="1">
      <c r="A208" s="6"/>
      <c r="B208" s="70"/>
      <c r="C208" s="71"/>
      <c r="D208" s="122"/>
    </row>
    <row r="209" spans="1:4" s="24" customFormat="1">
      <c r="A209" s="6"/>
      <c r="B209" s="70"/>
      <c r="C209" s="71"/>
      <c r="D209" s="122"/>
    </row>
    <row r="210" spans="1:4" s="24" customFormat="1">
      <c r="A210" s="6"/>
      <c r="B210" s="70"/>
      <c r="C210" s="71"/>
      <c r="D210" s="122"/>
    </row>
    <row r="211" spans="1:4" s="24" customFormat="1">
      <c r="A211" s="6"/>
      <c r="B211" s="70"/>
      <c r="C211" s="71"/>
      <c r="D211" s="122"/>
    </row>
    <row r="212" spans="1:4" s="24" customFormat="1">
      <c r="A212" s="6"/>
      <c r="B212" s="70"/>
      <c r="C212" s="71"/>
      <c r="D212" s="122"/>
    </row>
    <row r="213" spans="1:4" s="24" customFormat="1">
      <c r="A213" s="6"/>
      <c r="B213" s="70"/>
      <c r="C213" s="71"/>
      <c r="D213" s="122"/>
    </row>
    <row r="214" spans="1:4" s="24" customFormat="1">
      <c r="A214" s="6"/>
      <c r="B214" s="70"/>
      <c r="C214" s="71"/>
      <c r="D214" s="122"/>
    </row>
    <row r="215" spans="1:4" s="24" customFormat="1">
      <c r="A215" s="6"/>
      <c r="B215" s="70"/>
      <c r="C215" s="71"/>
      <c r="D215" s="122"/>
    </row>
    <row r="216" spans="1:4" s="24" customFormat="1">
      <c r="A216" s="6"/>
      <c r="B216" s="70"/>
      <c r="C216" s="71"/>
      <c r="D216" s="122"/>
    </row>
    <row r="217" spans="1:4" s="24" customFormat="1">
      <c r="A217" s="6"/>
      <c r="B217" s="70"/>
      <c r="C217" s="71"/>
      <c r="D217" s="122"/>
    </row>
    <row r="218" spans="1:4" s="24" customFormat="1">
      <c r="A218" s="6"/>
      <c r="B218" s="70"/>
      <c r="C218" s="71"/>
      <c r="D218" s="122"/>
    </row>
    <row r="219" spans="1:4" s="24" customFormat="1">
      <c r="A219" s="6"/>
      <c r="B219" s="70"/>
      <c r="C219" s="71"/>
      <c r="D219" s="122"/>
    </row>
    <row r="220" spans="1:4" s="24" customFormat="1">
      <c r="A220" s="6"/>
      <c r="B220" s="70"/>
      <c r="C220" s="71"/>
      <c r="D220" s="122"/>
    </row>
    <row r="221" spans="1:4" s="24" customFormat="1">
      <c r="A221" s="6"/>
      <c r="B221" s="70"/>
      <c r="C221" s="71"/>
      <c r="D221" s="122"/>
    </row>
    <row r="222" spans="1:4" s="24" customFormat="1">
      <c r="A222" s="6"/>
      <c r="B222" s="70"/>
      <c r="C222" s="71"/>
      <c r="D222" s="122"/>
    </row>
    <row r="223" spans="1:4" s="24" customFormat="1">
      <c r="A223" s="6"/>
      <c r="B223" s="70"/>
      <c r="C223" s="71"/>
      <c r="D223" s="122"/>
    </row>
    <row r="224" spans="1:4" s="24" customFormat="1">
      <c r="A224" s="6"/>
      <c r="B224" s="70"/>
      <c r="C224" s="71"/>
      <c r="D224" s="122"/>
    </row>
    <row r="225" spans="1:4" s="24" customFormat="1">
      <c r="A225" s="6"/>
      <c r="B225" s="70"/>
      <c r="C225" s="71"/>
      <c r="D225" s="122"/>
    </row>
    <row r="226" spans="1:4" s="24" customFormat="1">
      <c r="A226" s="6"/>
      <c r="B226" s="70"/>
      <c r="C226" s="71"/>
      <c r="D226" s="122"/>
    </row>
    <row r="227" spans="1:4" s="24" customFormat="1">
      <c r="A227" s="6"/>
      <c r="B227" s="70"/>
      <c r="C227" s="71"/>
      <c r="D227" s="122"/>
    </row>
    <row r="228" spans="1:4" s="24" customFormat="1">
      <c r="A228" s="6"/>
      <c r="B228" s="70"/>
      <c r="C228" s="71"/>
      <c r="D228" s="122"/>
    </row>
    <row r="229" spans="1:4" s="24" customFormat="1">
      <c r="A229" s="6"/>
      <c r="B229" s="70"/>
      <c r="C229" s="71"/>
      <c r="D229" s="122"/>
    </row>
    <row r="230" spans="1:4" s="24" customFormat="1">
      <c r="A230" s="6"/>
      <c r="B230" s="70"/>
      <c r="C230" s="71"/>
      <c r="D230" s="122"/>
    </row>
    <row r="231" spans="1:4" s="24" customFormat="1">
      <c r="A231" s="6"/>
      <c r="B231" s="70"/>
      <c r="C231" s="71"/>
      <c r="D231" s="122"/>
    </row>
    <row r="232" spans="1:4" s="24" customFormat="1">
      <c r="A232" s="6"/>
      <c r="B232" s="70"/>
      <c r="C232" s="71"/>
      <c r="D232" s="122"/>
    </row>
    <row r="233" spans="1:4" s="24" customFormat="1">
      <c r="A233" s="6"/>
      <c r="B233" s="70"/>
      <c r="C233" s="71"/>
      <c r="D233" s="122"/>
    </row>
    <row r="234" spans="1:4" s="24" customFormat="1">
      <c r="A234" s="6"/>
      <c r="B234" s="70"/>
      <c r="C234" s="71"/>
      <c r="D234" s="122"/>
    </row>
    <row r="235" spans="1:4" s="24" customFormat="1">
      <c r="A235" s="6"/>
      <c r="B235" s="70"/>
      <c r="C235" s="71"/>
      <c r="D235" s="122"/>
    </row>
    <row r="236" spans="1:4" s="24" customFormat="1">
      <c r="A236" s="6"/>
      <c r="B236" s="70"/>
      <c r="C236" s="71"/>
      <c r="D236" s="122"/>
    </row>
    <row r="237" spans="1:4" s="24" customFormat="1">
      <c r="A237" s="6"/>
      <c r="B237" s="70"/>
      <c r="C237" s="71"/>
      <c r="D237" s="122"/>
    </row>
    <row r="238" spans="1:4" s="24" customFormat="1">
      <c r="A238" s="6"/>
      <c r="B238" s="70"/>
      <c r="C238" s="71"/>
      <c r="D238" s="122"/>
    </row>
    <row r="239" spans="1:4" s="24" customFormat="1">
      <c r="A239" s="6"/>
      <c r="B239" s="70"/>
      <c r="C239" s="71"/>
      <c r="D239" s="122"/>
    </row>
    <row r="240" spans="1:4" s="24" customFormat="1">
      <c r="A240" s="6"/>
      <c r="B240" s="70"/>
      <c r="C240" s="71"/>
      <c r="D240" s="122"/>
    </row>
    <row r="241" spans="1:4" s="24" customFormat="1">
      <c r="A241" s="6"/>
      <c r="B241" s="70"/>
      <c r="C241" s="71"/>
      <c r="D241" s="122"/>
    </row>
    <row r="242" spans="1:4" s="24" customFormat="1">
      <c r="A242" s="6"/>
      <c r="B242" s="70"/>
      <c r="C242" s="71"/>
      <c r="D242" s="122"/>
    </row>
    <row r="243" spans="1:4" s="24" customFormat="1">
      <c r="A243" s="6"/>
      <c r="B243" s="70"/>
      <c r="C243" s="71"/>
      <c r="D243" s="122"/>
    </row>
    <row r="244" spans="1:4" s="24" customFormat="1">
      <c r="A244" s="6"/>
      <c r="B244" s="70"/>
      <c r="C244" s="71"/>
      <c r="D244" s="122"/>
    </row>
    <row r="245" spans="1:4" s="24" customFormat="1">
      <c r="A245" s="6"/>
      <c r="B245" s="70"/>
      <c r="C245" s="71"/>
      <c r="D245" s="122"/>
    </row>
    <row r="246" spans="1:4" s="24" customFormat="1">
      <c r="A246" s="6"/>
      <c r="B246" s="70"/>
      <c r="C246" s="71"/>
      <c r="D246" s="122"/>
    </row>
    <row r="247" spans="1:4" s="24" customFormat="1">
      <c r="A247" s="6"/>
      <c r="B247" s="70"/>
      <c r="C247" s="71"/>
      <c r="D247" s="122"/>
    </row>
    <row r="248" spans="1:4" s="24" customFormat="1">
      <c r="A248" s="6"/>
      <c r="B248" s="70"/>
      <c r="C248" s="71"/>
      <c r="D248" s="122"/>
    </row>
    <row r="249" spans="1:4" s="24" customFormat="1">
      <c r="A249" s="6"/>
      <c r="B249" s="70"/>
      <c r="C249" s="71"/>
      <c r="D249" s="122"/>
    </row>
    <row r="250" spans="1:4" s="24" customFormat="1">
      <c r="A250" s="6"/>
      <c r="B250" s="70"/>
      <c r="C250" s="71"/>
      <c r="D250" s="122"/>
    </row>
    <row r="251" spans="1:4" s="24" customFormat="1">
      <c r="A251" s="6"/>
      <c r="B251" s="70"/>
      <c r="C251" s="71"/>
      <c r="D251" s="122"/>
    </row>
    <row r="252" spans="1:4" s="24" customFormat="1">
      <c r="A252" s="6"/>
      <c r="B252" s="70"/>
      <c r="C252" s="71"/>
      <c r="D252" s="122"/>
    </row>
    <row r="253" spans="1:4" s="24" customFormat="1">
      <c r="A253" s="6"/>
      <c r="B253" s="70"/>
      <c r="C253" s="71"/>
      <c r="D253" s="122"/>
    </row>
    <row r="254" spans="1:4" s="24" customFormat="1">
      <c r="A254" s="6"/>
      <c r="B254" s="70"/>
      <c r="C254" s="71"/>
      <c r="D254" s="122"/>
    </row>
    <row r="255" spans="1:4" s="24" customFormat="1">
      <c r="A255" s="6"/>
      <c r="B255" s="70"/>
      <c r="C255" s="71"/>
      <c r="D255" s="122"/>
    </row>
    <row r="256" spans="1:4" s="24" customFormat="1">
      <c r="A256" s="6"/>
      <c r="B256" s="70"/>
      <c r="C256" s="71"/>
      <c r="D256" s="122"/>
    </row>
    <row r="257" spans="1:4" s="24" customFormat="1">
      <c r="A257" s="6"/>
      <c r="B257" s="70"/>
      <c r="C257" s="71"/>
      <c r="D257" s="122"/>
    </row>
    <row r="258" spans="1:4" s="24" customFormat="1">
      <c r="A258" s="6"/>
      <c r="B258" s="70"/>
      <c r="C258" s="71"/>
      <c r="D258" s="122"/>
    </row>
    <row r="259" spans="1:4" s="24" customFormat="1">
      <c r="A259" s="6"/>
      <c r="B259" s="70"/>
      <c r="C259" s="71"/>
      <c r="D259" s="122"/>
    </row>
    <row r="260" spans="1:4" s="24" customFormat="1">
      <c r="A260" s="6"/>
      <c r="B260" s="70"/>
      <c r="C260" s="71"/>
      <c r="D260" s="122"/>
    </row>
    <row r="261" spans="1:4" s="24" customFormat="1">
      <c r="A261" s="6"/>
      <c r="B261" s="70"/>
      <c r="C261" s="71"/>
      <c r="D261" s="122"/>
    </row>
    <row r="262" spans="1:4" s="24" customFormat="1">
      <c r="A262" s="6"/>
      <c r="B262" s="70"/>
      <c r="C262" s="71"/>
      <c r="D262" s="122"/>
    </row>
  </sheetData>
  <sheetProtection password="9C53" sheet="1" objects="1" scenarios="1" insertColumns="0" insertRows="0"/>
  <mergeCells count="5">
    <mergeCell ref="A1:E1"/>
    <mergeCell ref="A2:E2"/>
    <mergeCell ref="A3:E3"/>
    <mergeCell ref="A4:E4"/>
    <mergeCell ref="A116:E116"/>
  </mergeCells>
  <printOptions horizontalCentered="1"/>
  <pageMargins left="0.15" right="0.13" top="0.18" bottom="0.3" header="0.18" footer="0.12"/>
  <pageSetup scale="83" fitToHeight="0" orientation="portrait" r:id="rId1"/>
  <headerFooter>
    <oddFooter>&amp;L&amp;"MS Sans Serif,Italic"&amp;8&amp;Z&amp;F&amp;A</oddFooter>
  </headerFooter>
  <rowBreaks count="3" manualBreakCount="3">
    <brk id="36" max="5" man="1"/>
    <brk id="81" max="5" man="1"/>
    <brk id="11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 Collection From Districts</vt:lpstr>
      <vt:lpstr>'Data Collection From Districts'!Print_Area</vt:lpstr>
      <vt:lpstr>'Data Collection From Districts'!Print_Titles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JVann</dc:creator>
  <cp:lastModifiedBy>JVann</cp:lastModifiedBy>
  <cp:lastPrinted>2011-09-09T18:14:38Z</cp:lastPrinted>
  <dcterms:created xsi:type="dcterms:W3CDTF">2011-08-25T18:12:58Z</dcterms:created>
  <dcterms:modified xsi:type="dcterms:W3CDTF">2011-09-09T18:17:08Z</dcterms:modified>
</cp:coreProperties>
</file>